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7400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4" i="1" l="1"/>
  <c r="H22" i="1" s="1"/>
  <c r="K20" i="1"/>
  <c r="J20" i="1"/>
  <c r="G20" i="1"/>
  <c r="F41" i="1" l="1"/>
  <c r="E41" i="1"/>
  <c r="I24" i="1" l="1"/>
  <c r="I22" i="1" s="1"/>
  <c r="G29" i="1"/>
  <c r="D38" i="1" l="1"/>
  <c r="D33" i="1" s="1"/>
  <c r="G26" i="1" l="1"/>
  <c r="G27" i="1"/>
  <c r="G28" i="1"/>
  <c r="G30" i="1"/>
  <c r="F38" i="1"/>
  <c r="F33" i="1" s="1"/>
  <c r="E38" i="1"/>
  <c r="E33" i="1" s="1"/>
  <c r="F24" i="1"/>
  <c r="F22" i="1" s="1"/>
  <c r="E24" i="1"/>
  <c r="G24" i="1" l="1"/>
  <c r="E22" i="1"/>
  <c r="G22" i="1" s="1"/>
  <c r="K24" i="1" l="1"/>
  <c r="J24" i="1"/>
</calcChain>
</file>

<file path=xl/sharedStrings.xml><?xml version="1.0" encoding="utf-8"?>
<sst xmlns="http://schemas.openxmlformats.org/spreadsheetml/2006/main" count="135" uniqueCount="72">
  <si>
    <t>Приложение</t>
  </si>
  <si>
    <t>ОТЧЕТ</t>
  </si>
  <si>
    <t>(наименование муниципального образования)</t>
  </si>
  <si>
    <t xml:space="preserve">                   </t>
  </si>
  <si>
    <t xml:space="preserve">                        (местной администрации)           ______________________________</t>
  </si>
  <si>
    <t xml:space="preserve">            </t>
  </si>
  <si>
    <t xml:space="preserve">Наименование показателя </t>
  </si>
  <si>
    <t>N п/п</t>
  </si>
  <si>
    <t xml:space="preserve">Код строки </t>
  </si>
  <si>
    <t xml:space="preserve">в том числе </t>
  </si>
  <si>
    <t xml:space="preserve">из них </t>
  </si>
  <si>
    <t xml:space="preserve">депутатов, выборных должностных лиц местного самоуправления, осуществляющих свои полномочия на постоянной основе, муниципальных служащих, всего </t>
  </si>
  <si>
    <t>муниципальных служащих (за исключением главы местной администрации)</t>
  </si>
  <si>
    <t>депутатов, выборных должностных лиц местного самоуправления, осуществляющих свои полномочия на постоянной основе (глава муниципального образования, председатель совета народных депутатов, депутаты)</t>
  </si>
  <si>
    <t>-</t>
  </si>
  <si>
    <t>СПРАВОЧНО</t>
  </si>
  <si>
    <t>главы местной администрации (исполнительно-распорядительного органа муниципального образования)</t>
  </si>
  <si>
    <t xml:space="preserve">утверждено </t>
  </si>
  <si>
    <t>1.1.</t>
  </si>
  <si>
    <t>1.1.1.</t>
  </si>
  <si>
    <t>1.1.2.</t>
  </si>
  <si>
    <t>2.1.</t>
  </si>
  <si>
    <t>2.2.</t>
  </si>
  <si>
    <t>2.3.</t>
  </si>
  <si>
    <t>2.4.</t>
  </si>
  <si>
    <t>Численность работников органов местного самоуправления, всего (ед.)</t>
  </si>
  <si>
    <t>Итого ( 2.1.+2.2.+2.3.)</t>
  </si>
  <si>
    <t>Установленный норматив</t>
  </si>
  <si>
    <t xml:space="preserve">Утверждено на отчетную дату </t>
  </si>
  <si>
    <t xml:space="preserve"> человек</t>
  </si>
  <si>
    <t>х</t>
  </si>
  <si>
    <t>на оплату труда работников органов местного самоуправления, всего (руб.коп.)</t>
  </si>
  <si>
    <t xml:space="preserve">Утверджено на отчетную дату </t>
  </si>
  <si>
    <t>Показатели, применяемые для расчета нормативов</t>
  </si>
  <si>
    <t xml:space="preserve">Фактически замещено  на отчетную дату </t>
  </si>
  <si>
    <t>финансов Брянской области</t>
  </si>
  <si>
    <t>глава  местной администрации (исполнительно-распорядительного органа муниципального образования)</t>
  </si>
  <si>
    <t>муниципальные служащие (за исключением главы местной администрации)</t>
  </si>
  <si>
    <t>гр.7=гр.6/гр.5*100</t>
  </si>
  <si>
    <t>гр10=(гр6-гр8) -гр4</t>
  </si>
  <si>
    <t>1.1.3.</t>
  </si>
  <si>
    <t>работников, переведенных на новые системы оплаты труда</t>
  </si>
  <si>
    <t>работников, не отнесенных к категории должностей муницильной службы</t>
  </si>
  <si>
    <t>работники, не отнесенные к категории  должностей муницильной службы</t>
  </si>
  <si>
    <t xml:space="preserve">к приказу департамента </t>
  </si>
  <si>
    <t>работники, переведенные на новые системы оплаты труда</t>
  </si>
  <si>
    <t>2.5.</t>
  </si>
  <si>
    <t>Численность населения по состоянию на 1 января года, предшествующего текущему финансовому году, по данным территориального органа Федеральной службы государственной статистики по Брянской области</t>
  </si>
  <si>
    <t>о соблюдении органами местного самоуправления муниципальных образований области нормативов формирования расходов на оплату труда депутатов, выборных должностных лиц местного самоуправления, осуществляющих свои полномочия на постоянной основе, муниципальных служащих и (или) содержание органов местного самоуправления Брянской области</t>
  </si>
  <si>
    <t>Количество населенных пунктов, входящих в состав территории муниципального образования по Закону Брянской области  от 09.03.2005 №3-З "О наделении муниципальных образований статусом городского округа, муниципального района, городского поселения, сельского поселения и установлении границ муниципальных образований в Брянской области"</t>
  </si>
  <si>
    <t xml:space="preserve">Фактически начислено за отчетный период </t>
  </si>
  <si>
    <t>Отклонение ("+" превышение;  "-" недостаток)</t>
  </si>
  <si>
    <t>фактически начислено за отчетный период</t>
  </si>
  <si>
    <t xml:space="preserve">% испол-нения </t>
  </si>
  <si>
    <t>Примечание:</t>
  </si>
  <si>
    <t>Итого ( 2.4.+2.5.)</t>
  </si>
  <si>
    <t xml:space="preserve"> пособия и компенсационные выплаты при увольнении, определяемые в порядке и в размерах, установленных законодательством Российской Федерации, Брянской области, муниципальными правовыми актами</t>
  </si>
  <si>
    <t>гр10=(гр5-гр8-гр9)-гр4</t>
  </si>
  <si>
    <t>Расходы на содержание органов местного самоуправления Брянской области, всего (руб.коп.)</t>
  </si>
  <si>
    <t xml:space="preserve">  В случае заполнения показателей  в отчете  по  графам 8,9 прилагается подробная пояснительная записка с  копиями документов, подтверждающих  данные выплаты.</t>
  </si>
  <si>
    <t xml:space="preserve"> В отчете по строке 1  "Расходы на содержание органов  местного самоуправления Брянской области, всего (руб.коп.)"  в графе 6 "Фактически начислено за отчетный период"  отражаются расходы, исчисленные по методу начислений без учета амортизации и безвозмездной передачи основных средств (КОСГУ 271-273), включая кассовый расход по КОСГУ 310 "Увеличение стоимости основных средств", КОСГУ 340 "Увеличение стоимости материальных запасов" с учетом показателей дебиторской и кредиторской задолженности.
</t>
  </si>
  <si>
    <t>расходы на погашения кредиторской задолженности предыдущего года, образовавшейся в пределах установленных нормативов на оплату труда депутатов, выборных должностных лиц местного самоуправления, муниципальных служащих и (или) расходов на содержание органов местного самоуправления  муниципальных образований Брянской области предыдущего года</t>
  </si>
  <si>
    <t xml:space="preserve">Выплаты подлежащие исключению </t>
  </si>
  <si>
    <t xml:space="preserve">от 23.06.2016   № 94  </t>
  </si>
  <si>
    <r>
      <t xml:space="preserve">депутаты, выборные должностные лица местного самоуправления, осуществляющих свои полномочия на постоянной основе </t>
    </r>
    <r>
      <rPr>
        <b/>
        <sz val="14"/>
        <color theme="1"/>
        <rFont val="Courier New"/>
        <family val="3"/>
        <charset val="204"/>
      </rPr>
      <t xml:space="preserve">(расшифровать наименование должностей)глава муниципального образования         </t>
    </r>
    <r>
      <rPr>
        <sz val="14"/>
        <color theme="1"/>
        <rFont val="Courier New"/>
        <family val="3"/>
        <charset val="204"/>
      </rPr>
      <t xml:space="preserve">   </t>
    </r>
  </si>
  <si>
    <t>М.П.                     Глава муниципального образования</t>
  </si>
  <si>
    <t>Гордеевский район</t>
  </si>
  <si>
    <t>А.А.Самусенко</t>
  </si>
  <si>
    <t xml:space="preserve">                         Заместитель главы администрации Гордеевского района, начальник финансового отдела______________________________Г.Н.Сехина</t>
  </si>
  <si>
    <t>Исполнитель: Начальник отдела по бюджету____________________________________Е.А.Шевцова</t>
  </si>
  <si>
    <t>Телефон (с кодом):8(48340)2-14-76</t>
  </si>
  <si>
    <t>по состоянию на 1 апреля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</si>
</sst>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;\-0.0;;@"/>
    <numFmt numFmtId="165" formatCode="#,##0.0_ ;\-#,##0.0\ "/>
    <numFmt numFmtId="166" formatCode="#,##0.00_ ;\-#,##0.00\ "/>
  </numFmts>
  <fonts count="2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u/>
      <sz val="8"/>
      <color theme="1"/>
      <name val="Courier New"/>
      <family val="3"/>
      <charset val="204"/>
    </font>
    <font>
      <sz val="9"/>
      <color theme="1"/>
      <name val="Times New Roman"/>
      <family val="1"/>
      <charset val="204"/>
    </font>
    <font>
      <sz val="10"/>
      <color theme="1"/>
      <name val="Courier New"/>
      <family val="3"/>
      <charset val="204"/>
    </font>
    <font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ourier New"/>
      <family val="3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u/>
      <sz val="14"/>
      <color theme="1"/>
      <name val="Courier New"/>
      <family val="3"/>
      <charset val="204"/>
    </font>
    <font>
      <sz val="11"/>
      <color theme="1"/>
      <name val="Courier New"/>
      <family val="3"/>
      <charset val="204"/>
    </font>
    <font>
      <b/>
      <sz val="14"/>
      <color theme="1"/>
      <name val="Courier New"/>
      <family val="3"/>
      <charset val="204"/>
    </font>
    <font>
      <sz val="14"/>
      <color theme="1"/>
      <name val="Courier New"/>
      <family val="3"/>
      <charset val="204"/>
    </font>
    <font>
      <b/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u/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5" fillId="0" borderId="0" xfId="0" applyFont="1" applyBorder="1" applyAlignment="1">
      <alignment vertical="center" wrapText="1"/>
    </xf>
    <xf numFmtId="0" fontId="0" fillId="0" borderId="0" xfId="0" applyAlignment="1"/>
    <xf numFmtId="0" fontId="8" fillId="0" borderId="2" xfId="0" applyFont="1" applyBorder="1" applyAlignment="1">
      <alignment horizontal="center" vertical="top"/>
    </xf>
    <xf numFmtId="0" fontId="9" fillId="2" borderId="3" xfId="0" applyFont="1" applyFill="1" applyBorder="1" applyAlignment="1">
      <alignment horizontal="right" vertical="top"/>
    </xf>
    <xf numFmtId="0" fontId="10" fillId="0" borderId="2" xfId="0" applyFont="1" applyBorder="1" applyAlignment="1">
      <alignment vertical="top"/>
    </xf>
    <xf numFmtId="16" fontId="10" fillId="0" borderId="2" xfId="0" applyNumberFormat="1" applyFont="1" applyBorder="1" applyAlignment="1">
      <alignment horizontal="right" vertical="top"/>
    </xf>
    <xf numFmtId="0" fontId="10" fillId="3" borderId="2" xfId="0" applyFont="1" applyFill="1" applyBorder="1" applyAlignment="1">
      <alignment horizontal="center" vertical="top"/>
    </xf>
    <xf numFmtId="0" fontId="10" fillId="0" borderId="2" xfId="0" applyFont="1" applyBorder="1" applyAlignment="1">
      <alignment horizontal="center" vertical="top"/>
    </xf>
    <xf numFmtId="0" fontId="9" fillId="2" borderId="2" xfId="0" applyFont="1" applyFill="1" applyBorder="1" applyAlignment="1">
      <alignment horizontal="right" vertical="top"/>
    </xf>
    <xf numFmtId="0" fontId="10" fillId="0" borderId="2" xfId="0" applyFont="1" applyBorder="1" applyAlignment="1">
      <alignment horizontal="right" vertical="top"/>
    </xf>
    <xf numFmtId="0" fontId="10" fillId="0" borderId="0" xfId="0" applyFont="1"/>
    <xf numFmtId="0" fontId="12" fillId="0" borderId="0" xfId="0" applyFont="1" applyBorder="1" applyAlignment="1">
      <alignment horizontal="center" vertical="center" wrapText="1"/>
    </xf>
    <xf numFmtId="0" fontId="10" fillId="0" borderId="0" xfId="0" applyFont="1" applyBorder="1"/>
    <xf numFmtId="0" fontId="12" fillId="0" borderId="0" xfId="0" applyFont="1" applyBorder="1" applyAlignment="1">
      <alignment vertical="center" wrapText="1"/>
    </xf>
    <xf numFmtId="0" fontId="8" fillId="2" borderId="2" xfId="0" applyFont="1" applyFill="1" applyBorder="1" applyAlignment="1">
      <alignment horizontal="center" vertical="top"/>
    </xf>
    <xf numFmtId="0" fontId="8" fillId="0" borderId="2" xfId="0" applyFont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17" fillId="2" borderId="3" xfId="0" applyFont="1" applyFill="1" applyBorder="1" applyAlignment="1">
      <alignment vertical="top" wrapText="1"/>
    </xf>
    <xf numFmtId="0" fontId="17" fillId="0" borderId="2" xfId="0" applyFont="1" applyBorder="1" applyAlignment="1">
      <alignment vertical="top" wrapText="1"/>
    </xf>
    <xf numFmtId="0" fontId="17" fillId="3" borderId="2" xfId="0" applyFont="1" applyFill="1" applyBorder="1" applyAlignment="1">
      <alignment vertical="top" wrapText="1"/>
    </xf>
    <xf numFmtId="0" fontId="18" fillId="0" borderId="2" xfId="0" applyFont="1" applyBorder="1" applyAlignment="1">
      <alignment vertical="top" wrapText="1"/>
    </xf>
    <xf numFmtId="0" fontId="18" fillId="0" borderId="2" xfId="0" applyFont="1" applyFill="1" applyBorder="1" applyAlignment="1">
      <alignment vertical="top" wrapText="1"/>
    </xf>
    <xf numFmtId="0" fontId="17" fillId="0" borderId="2" xfId="0" applyFont="1" applyFill="1" applyBorder="1" applyAlignment="1">
      <alignment vertical="top" wrapText="1"/>
    </xf>
    <xf numFmtId="0" fontId="17" fillId="2" borderId="2" xfId="0" applyFont="1" applyFill="1" applyBorder="1" applyAlignment="1">
      <alignment vertical="top" wrapText="1"/>
    </xf>
    <xf numFmtId="0" fontId="18" fillId="0" borderId="2" xfId="0" applyFont="1" applyBorder="1" applyAlignment="1">
      <alignment horizontal="justify" vertical="top" wrapText="1"/>
    </xf>
    <xf numFmtId="0" fontId="11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16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4" fillId="0" borderId="5" xfId="0" applyFont="1" applyBorder="1" applyAlignment="1" applyProtection="1">
      <alignment horizontal="center" vertical="top"/>
      <protection locked="0"/>
    </xf>
    <xf numFmtId="0" fontId="15" fillId="0" borderId="1" xfId="0" applyFont="1" applyFill="1" applyBorder="1" applyAlignment="1">
      <alignment horizontal="center" vertical="top" wrapText="1"/>
    </xf>
    <xf numFmtId="0" fontId="18" fillId="0" borderId="2" xfId="0" applyFont="1" applyBorder="1" applyAlignment="1">
      <alignment horizontal="left" vertical="top" wrapText="1"/>
    </xf>
    <xf numFmtId="0" fontId="18" fillId="0" borderId="2" xfId="0" applyFont="1" applyBorder="1" applyAlignment="1" applyProtection="1">
      <alignment horizontal="left" vertical="top" wrapText="1"/>
      <protection locked="0"/>
    </xf>
    <xf numFmtId="0" fontId="12" fillId="0" borderId="0" xfId="0" applyFont="1" applyBorder="1" applyAlignment="1">
      <alignment horizontal="center" vertical="top" wrapText="1"/>
    </xf>
    <xf numFmtId="0" fontId="12" fillId="0" borderId="1" xfId="0" applyFont="1" applyBorder="1" applyAlignment="1" applyProtection="1">
      <alignment vertical="center" wrapText="1"/>
      <protection locked="0"/>
    </xf>
    <xf numFmtId="0" fontId="0" fillId="0" borderId="0" xfId="0" applyAlignment="1">
      <alignment horizontal="center" vertical="top"/>
    </xf>
    <xf numFmtId="0" fontId="20" fillId="0" borderId="0" xfId="0" applyFont="1"/>
    <xf numFmtId="0" fontId="19" fillId="4" borderId="0" xfId="0" applyFont="1" applyFill="1" applyBorder="1" applyAlignment="1">
      <alignment horizontal="center" vertical="top"/>
    </xf>
    <xf numFmtId="0" fontId="8" fillId="4" borderId="0" xfId="0" applyFont="1" applyFill="1" applyBorder="1" applyAlignment="1">
      <alignment horizontal="center" vertical="top" wrapText="1"/>
    </xf>
    <xf numFmtId="164" fontId="19" fillId="4" borderId="0" xfId="0" applyNumberFormat="1" applyFont="1" applyFill="1" applyBorder="1" applyAlignment="1">
      <alignment horizontal="center" vertical="top"/>
    </xf>
    <xf numFmtId="0" fontId="4" fillId="4" borderId="0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23" fillId="2" borderId="2" xfId="0" applyNumberFormat="1" applyFont="1" applyFill="1" applyBorder="1" applyAlignment="1" applyProtection="1">
      <alignment horizontal="center" vertical="top"/>
      <protection locked="0"/>
    </xf>
    <xf numFmtId="4" fontId="23" fillId="2" borderId="2" xfId="0" applyNumberFormat="1" applyFont="1" applyFill="1" applyBorder="1" applyAlignment="1" applyProtection="1">
      <alignment horizontal="center" vertical="top"/>
    </xf>
    <xf numFmtId="4" fontId="23" fillId="2" borderId="2" xfId="0" applyNumberFormat="1" applyFont="1" applyFill="1" applyBorder="1" applyAlignment="1">
      <alignment horizontal="center" vertical="top"/>
    </xf>
    <xf numFmtId="0" fontId="24" fillId="0" borderId="5" xfId="0" applyFont="1" applyBorder="1" applyAlignment="1">
      <alignment horizontal="center" vertical="top"/>
    </xf>
    <xf numFmtId="0" fontId="24" fillId="0" borderId="6" xfId="0" applyFont="1" applyBorder="1" applyAlignment="1">
      <alignment horizontal="center" vertical="top"/>
    </xf>
    <xf numFmtId="0" fontId="24" fillId="4" borderId="2" xfId="0" applyFont="1" applyFill="1" applyBorder="1" applyAlignment="1">
      <alignment horizontal="center" vertical="top" wrapText="1"/>
    </xf>
    <xf numFmtId="166" fontId="23" fillId="4" borderId="2" xfId="0" applyNumberFormat="1" applyFont="1" applyFill="1" applyBorder="1" applyAlignment="1">
      <alignment horizontal="center" vertical="top"/>
    </xf>
    <xf numFmtId="164" fontId="23" fillId="4" borderId="2" xfId="0" applyNumberFormat="1" applyFont="1" applyFill="1" applyBorder="1" applyAlignment="1">
      <alignment horizontal="center" vertical="top"/>
    </xf>
    <xf numFmtId="165" fontId="23" fillId="4" borderId="2" xfId="0" applyNumberFormat="1" applyFont="1" applyFill="1" applyBorder="1" applyAlignment="1" applyProtection="1">
      <alignment horizontal="center" vertical="top"/>
      <protection locked="0"/>
    </xf>
    <xf numFmtId="0" fontId="24" fillId="0" borderId="5" xfId="0" applyFont="1" applyBorder="1" applyAlignment="1" applyProtection="1">
      <alignment horizontal="center" vertical="top"/>
      <protection locked="0"/>
    </xf>
    <xf numFmtId="4" fontId="23" fillId="3" borderId="2" xfId="0" applyNumberFormat="1" applyFont="1" applyFill="1" applyBorder="1" applyAlignment="1" applyProtection="1">
      <alignment horizontal="center" vertical="top"/>
      <protection locked="0"/>
    </xf>
    <xf numFmtId="4" fontId="23" fillId="3" borderId="2" xfId="0" applyNumberFormat="1" applyFont="1" applyFill="1" applyBorder="1" applyAlignment="1">
      <alignment horizontal="center" vertical="top"/>
    </xf>
    <xf numFmtId="4" fontId="23" fillId="3" borderId="2" xfId="0" applyNumberFormat="1" applyFont="1" applyFill="1" applyBorder="1" applyAlignment="1" applyProtection="1">
      <alignment horizontal="center" vertical="top"/>
    </xf>
    <xf numFmtId="4" fontId="24" fillId="4" borderId="2" xfId="0" applyNumberFormat="1" applyFont="1" applyFill="1" applyBorder="1" applyAlignment="1" applyProtection="1">
      <alignment horizontal="center" vertical="top" wrapText="1"/>
      <protection locked="0"/>
    </xf>
    <xf numFmtId="4" fontId="24" fillId="0" borderId="2" xfId="0" applyNumberFormat="1" applyFont="1" applyBorder="1" applyAlignment="1" applyProtection="1">
      <alignment horizontal="center" vertical="top"/>
      <protection locked="0"/>
    </xf>
    <xf numFmtId="4" fontId="23" fillId="4" borderId="2" xfId="0" applyNumberFormat="1" applyFont="1" applyFill="1" applyBorder="1" applyAlignment="1" applyProtection="1">
      <alignment horizontal="center" vertical="top"/>
    </xf>
    <xf numFmtId="4" fontId="24" fillId="4" borderId="2" xfId="0" applyNumberFormat="1" applyFont="1" applyFill="1" applyBorder="1" applyAlignment="1" applyProtection="1">
      <alignment horizontal="center" vertical="top"/>
      <protection locked="0"/>
    </xf>
    <xf numFmtId="4" fontId="23" fillId="4" borderId="2" xfId="0" applyNumberFormat="1" applyFont="1" applyFill="1" applyBorder="1" applyAlignment="1" applyProtection="1">
      <alignment horizontal="center" vertical="top"/>
      <protection locked="0"/>
    </xf>
    <xf numFmtId="4" fontId="23" fillId="0" borderId="2" xfId="0" applyNumberFormat="1" applyFont="1" applyBorder="1" applyAlignment="1" applyProtection="1">
      <alignment horizontal="center" vertical="top"/>
      <protection locked="0"/>
    </xf>
    <xf numFmtId="4" fontId="23" fillId="2" borderId="2" xfId="0" applyNumberFormat="1" applyFont="1" applyFill="1" applyBorder="1" applyAlignment="1">
      <alignment horizontal="center" vertical="top" wrapText="1"/>
    </xf>
    <xf numFmtId="0" fontId="24" fillId="2" borderId="3" xfId="0" applyFont="1" applyFill="1" applyBorder="1" applyAlignment="1">
      <alignment horizontal="center" vertical="top" wrapText="1"/>
    </xf>
    <xf numFmtId="4" fontId="25" fillId="0" borderId="5" xfId="0" applyNumberFormat="1" applyFont="1" applyBorder="1" applyAlignment="1">
      <alignment vertical="top"/>
    </xf>
    <xf numFmtId="0" fontId="25" fillId="0" borderId="5" xfId="0" applyFont="1" applyBorder="1" applyAlignment="1">
      <alignment vertical="top"/>
    </xf>
    <xf numFmtId="0" fontId="25" fillId="0" borderId="6" xfId="0" applyFont="1" applyBorder="1" applyAlignment="1">
      <alignment vertical="top"/>
    </xf>
    <xf numFmtId="4" fontId="25" fillId="0" borderId="2" xfId="0" applyNumberFormat="1" applyFont="1" applyBorder="1" applyAlignment="1" applyProtection="1">
      <alignment horizontal="center" vertical="top"/>
      <protection locked="0"/>
    </xf>
    <xf numFmtId="4" fontId="26" fillId="3" borderId="2" xfId="0" applyNumberFormat="1" applyFont="1" applyFill="1" applyBorder="1" applyAlignment="1">
      <alignment horizontal="center" vertical="top"/>
    </xf>
    <xf numFmtId="0" fontId="24" fillId="3" borderId="2" xfId="0" applyFont="1" applyFill="1" applyBorder="1" applyAlignment="1">
      <alignment horizontal="center" vertical="top" wrapText="1"/>
    </xf>
    <xf numFmtId="4" fontId="26" fillId="0" borderId="2" xfId="0" applyNumberFormat="1" applyFont="1" applyBorder="1" applyAlignment="1" applyProtection="1">
      <alignment horizontal="center" vertical="top"/>
      <protection locked="0"/>
    </xf>
    <xf numFmtId="166" fontId="23" fillId="4" borderId="2" xfId="0" applyNumberFormat="1" applyFont="1" applyFill="1" applyBorder="1" applyAlignment="1" applyProtection="1">
      <alignment horizontal="center" vertical="top"/>
      <protection locked="0"/>
    </xf>
    <xf numFmtId="0" fontId="13" fillId="0" borderId="0" xfId="0" applyFont="1" applyAlignment="1">
      <alignment horizontal="left" vertical="top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15" fillId="0" borderId="4" xfId="0" applyFont="1" applyFill="1" applyBorder="1" applyAlignment="1">
      <alignment horizontal="center" vertical="top" wrapText="1"/>
    </xf>
    <xf numFmtId="0" fontId="15" fillId="0" borderId="5" xfId="0" applyFont="1" applyFill="1" applyBorder="1" applyAlignment="1">
      <alignment horizontal="center" vertical="top" wrapText="1"/>
    </xf>
    <xf numFmtId="0" fontId="15" fillId="0" borderId="6" xfId="0" applyFont="1" applyFill="1" applyBorder="1" applyAlignment="1">
      <alignment horizontal="center" vertical="top" wrapText="1"/>
    </xf>
    <xf numFmtId="0" fontId="19" fillId="3" borderId="4" xfId="0" applyFont="1" applyFill="1" applyBorder="1" applyAlignment="1">
      <alignment horizontal="center" vertical="top"/>
    </xf>
    <xf numFmtId="0" fontId="19" fillId="3" borderId="6" xfId="0" applyFont="1" applyFill="1" applyBorder="1" applyAlignment="1">
      <alignment horizontal="center" vertical="top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tabSelected="1" topLeftCell="C31" zoomScale="75" zoomScaleNormal="75" workbookViewId="0">
      <selection activeCell="A31" sqref="A31:K31"/>
    </sheetView>
  </sheetViews>
  <sheetFormatPr defaultRowHeight="15" x14ac:dyDescent="0.25"/>
  <cols>
    <col min="1" max="1" width="6.140625" customWidth="1"/>
    <col min="2" max="2" width="121.28515625" customWidth="1"/>
    <col min="3" max="3" width="7.85546875" customWidth="1"/>
    <col min="4" max="4" width="31.42578125" customWidth="1"/>
    <col min="5" max="5" width="27.28515625" customWidth="1"/>
    <col min="6" max="6" width="29.7109375" customWidth="1"/>
    <col min="7" max="7" width="13.85546875" customWidth="1"/>
    <col min="8" max="8" width="33.28515625" customWidth="1"/>
    <col min="9" max="9" width="43" customWidth="1"/>
    <col min="10" max="10" width="22" customWidth="1"/>
    <col min="11" max="11" width="24" customWidth="1"/>
  </cols>
  <sheetData>
    <row r="1" spans="1:24" ht="15" customHeight="1" x14ac:dyDescent="0.25">
      <c r="J1" s="90" t="s">
        <v>0</v>
      </c>
      <c r="K1" s="90"/>
    </row>
    <row r="2" spans="1:24" ht="15" customHeight="1" x14ac:dyDescent="0.25">
      <c r="I2" s="99" t="s">
        <v>44</v>
      </c>
      <c r="J2" s="99"/>
      <c r="K2" s="99"/>
    </row>
    <row r="3" spans="1:24" ht="16.5" customHeight="1" x14ac:dyDescent="0.25">
      <c r="I3" s="99" t="s">
        <v>35</v>
      </c>
      <c r="J3" s="99"/>
      <c r="K3" s="99"/>
    </row>
    <row r="4" spans="1:24" ht="15.75" customHeight="1" x14ac:dyDescent="0.25">
      <c r="I4" s="99" t="s">
        <v>63</v>
      </c>
      <c r="J4" s="99"/>
      <c r="K4" s="99"/>
    </row>
    <row r="5" spans="1:24" ht="15.75" customHeight="1" x14ac:dyDescent="0.25"/>
    <row r="6" spans="1:24" ht="18.75" x14ac:dyDescent="0.25">
      <c r="A6" s="101" t="s">
        <v>1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</row>
    <row r="7" spans="1:24" ht="37.5" customHeight="1" x14ac:dyDescent="0.25">
      <c r="A7" s="91" t="s">
        <v>48</v>
      </c>
      <c r="B7" s="91"/>
      <c r="C7" s="91"/>
      <c r="D7" s="91"/>
      <c r="E7" s="91"/>
      <c r="F7" s="91"/>
      <c r="G7" s="91"/>
      <c r="H7" s="91"/>
      <c r="I7" s="91"/>
      <c r="J7" s="91"/>
      <c r="K7" s="91"/>
    </row>
    <row r="8" spans="1:24" ht="28.5" customHeight="1" x14ac:dyDescent="0.25">
      <c r="A8" s="100" t="s">
        <v>71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</row>
    <row r="9" spans="1:24" ht="27.75" customHeight="1" x14ac:dyDescent="0.25">
      <c r="A9" s="92" t="s">
        <v>66</v>
      </c>
      <c r="B9" s="92"/>
      <c r="C9" s="92"/>
      <c r="D9" s="92"/>
      <c r="E9" s="92"/>
      <c r="F9" s="92"/>
      <c r="G9" s="92"/>
      <c r="H9" s="92"/>
      <c r="I9" s="92"/>
      <c r="J9" s="92"/>
      <c r="K9" s="92"/>
    </row>
    <row r="10" spans="1:24" ht="15.75" x14ac:dyDescent="0.25">
      <c r="A10" s="93" t="s">
        <v>2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O10" s="3"/>
    </row>
    <row r="11" spans="1:24" ht="9" customHeight="1" x14ac:dyDescent="0.25">
      <c r="F11" s="1"/>
      <c r="G11" s="39"/>
      <c r="H11" s="53"/>
      <c r="I11" s="1"/>
      <c r="O11" s="3"/>
    </row>
    <row r="12" spans="1:24" ht="20.25" customHeight="1" x14ac:dyDescent="0.25">
      <c r="A12" s="46">
        <v>1</v>
      </c>
      <c r="B12" s="89" t="s">
        <v>47</v>
      </c>
      <c r="C12" s="89"/>
      <c r="D12" s="89"/>
      <c r="E12" s="89"/>
      <c r="F12" s="89"/>
      <c r="G12" s="89"/>
      <c r="H12" s="45">
        <v>10956</v>
      </c>
      <c r="I12" s="19" t="s">
        <v>29</v>
      </c>
      <c r="K12" s="19"/>
      <c r="L12" s="19"/>
      <c r="M12" s="19"/>
      <c r="O12" s="3"/>
    </row>
    <row r="13" spans="1:24" ht="9" customHeight="1" x14ac:dyDescent="0.25">
      <c r="A13" s="44"/>
      <c r="B13" s="17"/>
      <c r="C13" s="17"/>
      <c r="D13" s="16"/>
      <c r="E13" s="16"/>
      <c r="F13" s="16"/>
      <c r="G13" s="16"/>
      <c r="H13" s="16"/>
      <c r="I13" s="16"/>
      <c r="K13" s="4"/>
      <c r="O13" s="3"/>
    </row>
    <row r="14" spans="1:24" ht="39" customHeight="1" x14ac:dyDescent="0.25">
      <c r="A14" s="46">
        <v>2</v>
      </c>
      <c r="B14" s="89" t="s">
        <v>49</v>
      </c>
      <c r="C14" s="89"/>
      <c r="D14" s="89"/>
      <c r="E14" s="89"/>
      <c r="F14" s="89"/>
      <c r="G14" s="89"/>
      <c r="H14" s="45">
        <v>51</v>
      </c>
      <c r="I14" s="18"/>
      <c r="K14" s="4"/>
      <c r="O14" s="3"/>
      <c r="S14" s="5"/>
      <c r="T14" s="5"/>
      <c r="U14" s="5"/>
      <c r="V14" s="5"/>
      <c r="W14" s="5"/>
      <c r="X14" s="5"/>
    </row>
    <row r="15" spans="1:24" ht="12.75" customHeight="1" x14ac:dyDescent="0.25">
      <c r="L15" s="7"/>
      <c r="M15" s="7"/>
      <c r="N15" s="7"/>
      <c r="O15" s="7"/>
      <c r="P15" s="7"/>
      <c r="Q15" s="7"/>
      <c r="S15" s="5"/>
      <c r="T15" s="5"/>
      <c r="U15" s="5"/>
      <c r="V15" s="5"/>
      <c r="W15" s="5"/>
      <c r="X15" s="5"/>
    </row>
    <row r="16" spans="1:24" ht="36" customHeight="1" x14ac:dyDescent="0.25">
      <c r="A16" s="94" t="s">
        <v>7</v>
      </c>
      <c r="B16" s="94" t="s">
        <v>6</v>
      </c>
      <c r="C16" s="94" t="s">
        <v>8</v>
      </c>
      <c r="D16" s="94" t="s">
        <v>27</v>
      </c>
      <c r="E16" s="94" t="s">
        <v>28</v>
      </c>
      <c r="F16" s="94" t="s">
        <v>50</v>
      </c>
      <c r="G16" s="94" t="s">
        <v>53</v>
      </c>
      <c r="H16" s="94" t="s">
        <v>62</v>
      </c>
      <c r="I16" s="94"/>
      <c r="J16" s="95" t="s">
        <v>51</v>
      </c>
      <c r="K16" s="96"/>
      <c r="L16" s="7"/>
      <c r="M16" s="7"/>
      <c r="N16" s="7"/>
      <c r="O16" s="7"/>
      <c r="P16" s="7"/>
      <c r="Q16" s="7"/>
      <c r="S16" s="4"/>
      <c r="T16" s="6"/>
      <c r="U16" s="6"/>
      <c r="V16" s="6"/>
      <c r="W16" s="6"/>
      <c r="X16" s="6"/>
    </row>
    <row r="17" spans="1:24" ht="21" hidden="1" customHeight="1" x14ac:dyDescent="0.25">
      <c r="A17" s="94"/>
      <c r="B17" s="94"/>
      <c r="C17" s="94"/>
      <c r="D17" s="94"/>
      <c r="E17" s="94"/>
      <c r="F17" s="94"/>
      <c r="G17" s="94"/>
      <c r="H17" s="94"/>
      <c r="I17" s="94"/>
      <c r="J17" s="97"/>
      <c r="K17" s="98"/>
      <c r="L17" s="7"/>
      <c r="M17" s="7"/>
      <c r="N17" s="7"/>
      <c r="O17" s="7"/>
      <c r="P17" s="7"/>
      <c r="Q17" s="7"/>
      <c r="S17" s="4"/>
      <c r="T17" s="6"/>
      <c r="U17" s="6"/>
      <c r="V17" s="6"/>
      <c r="W17" s="6"/>
      <c r="X17" s="6"/>
    </row>
    <row r="18" spans="1:24" ht="165.75" customHeight="1" x14ac:dyDescent="0.25">
      <c r="A18" s="94"/>
      <c r="B18" s="94"/>
      <c r="C18" s="94"/>
      <c r="D18" s="94"/>
      <c r="E18" s="94"/>
      <c r="F18" s="94"/>
      <c r="G18" s="94"/>
      <c r="H18" s="52" t="s">
        <v>56</v>
      </c>
      <c r="I18" s="52" t="s">
        <v>61</v>
      </c>
      <c r="J18" s="54" t="s">
        <v>17</v>
      </c>
      <c r="K18" s="54" t="s">
        <v>52</v>
      </c>
      <c r="L18" s="7"/>
      <c r="M18" s="7"/>
      <c r="N18" s="7"/>
      <c r="O18" s="7"/>
      <c r="P18" s="7"/>
      <c r="Q18" s="7"/>
      <c r="S18" s="4"/>
      <c r="T18" s="6"/>
      <c r="U18" s="6"/>
      <c r="V18" s="6"/>
      <c r="W18" s="6"/>
      <c r="X18" s="6"/>
    </row>
    <row r="19" spans="1:24" ht="18.75" customHeight="1" x14ac:dyDescent="0.25">
      <c r="A19" s="55">
        <v>1</v>
      </c>
      <c r="B19" s="55">
        <v>2</v>
      </c>
      <c r="C19" s="55">
        <v>3</v>
      </c>
      <c r="D19" s="55">
        <v>4</v>
      </c>
      <c r="E19" s="55">
        <v>5</v>
      </c>
      <c r="F19" s="55">
        <v>6</v>
      </c>
      <c r="G19" s="56" t="s">
        <v>38</v>
      </c>
      <c r="H19" s="56">
        <v>8</v>
      </c>
      <c r="I19" s="56">
        <v>9</v>
      </c>
      <c r="J19" s="56" t="s">
        <v>57</v>
      </c>
      <c r="K19" s="56" t="s">
        <v>39</v>
      </c>
    </row>
    <row r="20" spans="1:24" ht="43.5" customHeight="1" x14ac:dyDescent="0.25">
      <c r="A20" s="9">
        <v>1</v>
      </c>
      <c r="B20" s="26" t="s">
        <v>58</v>
      </c>
      <c r="C20" s="20">
        <v>1</v>
      </c>
      <c r="D20" s="59">
        <v>26192000</v>
      </c>
      <c r="E20" s="59">
        <v>19964320</v>
      </c>
      <c r="F20" s="59">
        <v>4492538.07</v>
      </c>
      <c r="G20" s="60">
        <f>IF(E20,F20/E20*100,0)</f>
        <v>22.502835408368533</v>
      </c>
      <c r="H20" s="59"/>
      <c r="I20" s="59"/>
      <c r="J20" s="61">
        <f>E20-D20-I20-H20</f>
        <v>-6227680</v>
      </c>
      <c r="K20" s="61">
        <f>F20-D20-H20</f>
        <v>-21699461.93</v>
      </c>
      <c r="M20" s="7"/>
      <c r="N20" s="7"/>
    </row>
    <row r="21" spans="1:24" ht="20.25" x14ac:dyDescent="0.25">
      <c r="A21" s="10"/>
      <c r="B21" s="27" t="s">
        <v>9</v>
      </c>
      <c r="C21" s="8"/>
      <c r="D21" s="62"/>
      <c r="E21" s="62"/>
      <c r="F21" s="62"/>
      <c r="G21" s="62"/>
      <c r="H21" s="62"/>
      <c r="I21" s="62"/>
      <c r="J21" s="62"/>
      <c r="K21" s="63"/>
      <c r="M21" s="7"/>
      <c r="N21" s="7"/>
    </row>
    <row r="22" spans="1:24" ht="22.5" customHeight="1" x14ac:dyDescent="0.25">
      <c r="A22" s="11" t="s">
        <v>18</v>
      </c>
      <c r="B22" s="27" t="s">
        <v>31</v>
      </c>
      <c r="C22" s="21">
        <v>2</v>
      </c>
      <c r="D22" s="64" t="s">
        <v>30</v>
      </c>
      <c r="E22" s="65">
        <f>E24+E30+E29</f>
        <v>12273279</v>
      </c>
      <c r="F22" s="65">
        <f>F24+F30+F29</f>
        <v>2642304.9700000002</v>
      </c>
      <c r="G22" s="66">
        <f>IF(E22,F22/E22*100,0)</f>
        <v>21.528924503386587</v>
      </c>
      <c r="H22" s="87">
        <f>H24+H30+H29</f>
        <v>0</v>
      </c>
      <c r="I22" s="67">
        <f>I24+I30+I29</f>
        <v>0</v>
      </c>
      <c r="J22" s="64" t="s">
        <v>30</v>
      </c>
      <c r="K22" s="64" t="s">
        <v>30</v>
      </c>
    </row>
    <row r="23" spans="1:24" ht="20.25" x14ac:dyDescent="0.25">
      <c r="A23" s="10"/>
      <c r="B23" s="27" t="s">
        <v>10</v>
      </c>
      <c r="C23" s="8"/>
      <c r="D23" s="62"/>
      <c r="E23" s="62"/>
      <c r="F23" s="62"/>
      <c r="G23" s="62"/>
      <c r="H23" s="62"/>
      <c r="I23" s="68"/>
      <c r="J23" s="62"/>
      <c r="K23" s="63"/>
    </row>
    <row r="24" spans="1:24" ht="44.25" customHeight="1" x14ac:dyDescent="0.25">
      <c r="A24" s="12" t="s">
        <v>19</v>
      </c>
      <c r="B24" s="28" t="s">
        <v>11</v>
      </c>
      <c r="C24" s="22">
        <v>3</v>
      </c>
      <c r="D24" s="69">
        <v>10485000</v>
      </c>
      <c r="E24" s="70">
        <f>E26+E27+E28</f>
        <v>7026899</v>
      </c>
      <c r="F24" s="70">
        <f>F26+F27+F28</f>
        <v>1545157.6700000002</v>
      </c>
      <c r="G24" s="71">
        <f>IF(E24,F24/E24*100,0)</f>
        <v>21.989182852919903</v>
      </c>
      <c r="H24" s="69">
        <f>H26+H27+H28</f>
        <v>0</v>
      </c>
      <c r="I24" s="69">
        <f>I26+I27+I28</f>
        <v>0</v>
      </c>
      <c r="J24" s="70">
        <f>E24-D24-I24</f>
        <v>-3458101</v>
      </c>
      <c r="K24" s="70">
        <f>F24-D24-I24</f>
        <v>-8939842.3300000001</v>
      </c>
    </row>
    <row r="25" spans="1:24" ht="18.75" x14ac:dyDescent="0.25">
      <c r="A25" s="10"/>
      <c r="B25" s="29" t="s">
        <v>9</v>
      </c>
      <c r="C25" s="8"/>
      <c r="D25" s="24"/>
      <c r="E25" s="24" t="s">
        <v>3</v>
      </c>
      <c r="F25" s="24"/>
      <c r="G25" s="24"/>
      <c r="H25" s="24"/>
      <c r="I25" s="40"/>
      <c r="J25" s="24"/>
      <c r="K25" s="25"/>
      <c r="L25" s="2"/>
      <c r="M25" s="2"/>
      <c r="N25" s="2"/>
    </row>
    <row r="26" spans="1:24" ht="59.25" customHeight="1" x14ac:dyDescent="0.25">
      <c r="A26" s="10" t="s">
        <v>14</v>
      </c>
      <c r="B26" s="29" t="s">
        <v>13</v>
      </c>
      <c r="C26" s="8">
        <v>4</v>
      </c>
      <c r="D26" s="64" t="s">
        <v>30</v>
      </c>
      <c r="E26" s="72"/>
      <c r="F26" s="73"/>
      <c r="G26" s="74">
        <f>IF(E26,F26/E26*100,0)</f>
        <v>0</v>
      </c>
      <c r="H26" s="74"/>
      <c r="I26" s="75"/>
      <c r="J26" s="64" t="s">
        <v>30</v>
      </c>
      <c r="K26" s="64" t="s">
        <v>30</v>
      </c>
    </row>
    <row r="27" spans="1:24" ht="43.5" customHeight="1" x14ac:dyDescent="0.25">
      <c r="A27" s="10" t="s">
        <v>14</v>
      </c>
      <c r="B27" s="30" t="s">
        <v>16</v>
      </c>
      <c r="C27" s="8">
        <v>5</v>
      </c>
      <c r="D27" s="64" t="s">
        <v>30</v>
      </c>
      <c r="E27" s="73">
        <v>766536</v>
      </c>
      <c r="F27" s="73">
        <v>180035.1</v>
      </c>
      <c r="G27" s="74">
        <f>IF(E27,F27/E27*100,0)</f>
        <v>23.486842105263158</v>
      </c>
      <c r="H27" s="74"/>
      <c r="I27" s="75"/>
      <c r="J27" s="64" t="s">
        <v>30</v>
      </c>
      <c r="K27" s="64" t="s">
        <v>30</v>
      </c>
    </row>
    <row r="28" spans="1:24" ht="22.5" customHeight="1" x14ac:dyDescent="0.25">
      <c r="A28" s="10" t="s">
        <v>14</v>
      </c>
      <c r="B28" s="30" t="s">
        <v>12</v>
      </c>
      <c r="C28" s="8">
        <v>6</v>
      </c>
      <c r="D28" s="64" t="s">
        <v>30</v>
      </c>
      <c r="E28" s="73">
        <v>6260363</v>
      </c>
      <c r="F28" s="73">
        <v>1365122.57</v>
      </c>
      <c r="G28" s="74">
        <f>IF(E28,F28/E28*100,0)</f>
        <v>21.805805350264833</v>
      </c>
      <c r="H28" s="74"/>
      <c r="I28" s="75"/>
      <c r="J28" s="64" t="s">
        <v>30</v>
      </c>
      <c r="K28" s="64" t="s">
        <v>30</v>
      </c>
      <c r="M28" s="5"/>
    </row>
    <row r="29" spans="1:24" ht="24.75" customHeight="1" x14ac:dyDescent="0.25">
      <c r="A29" s="13" t="s">
        <v>20</v>
      </c>
      <c r="B29" s="31" t="s">
        <v>42</v>
      </c>
      <c r="C29" s="8">
        <v>7</v>
      </c>
      <c r="D29" s="64" t="s">
        <v>30</v>
      </c>
      <c r="E29" s="76">
        <v>4208087</v>
      </c>
      <c r="F29" s="77">
        <v>842194.2</v>
      </c>
      <c r="G29" s="74">
        <f>IF(E29,F29/E29*100,0)</f>
        <v>20.013706940944896</v>
      </c>
      <c r="H29" s="74"/>
      <c r="I29" s="72"/>
      <c r="J29" s="64" t="s">
        <v>30</v>
      </c>
      <c r="K29" s="64" t="s">
        <v>30</v>
      </c>
      <c r="M29" s="5"/>
    </row>
    <row r="30" spans="1:24" ht="21.75" customHeight="1" x14ac:dyDescent="0.25">
      <c r="A30" s="13" t="s">
        <v>40</v>
      </c>
      <c r="B30" s="31" t="s">
        <v>41</v>
      </c>
      <c r="C30" s="8">
        <v>8</v>
      </c>
      <c r="D30" s="64" t="s">
        <v>30</v>
      </c>
      <c r="E30" s="77">
        <v>1038293</v>
      </c>
      <c r="F30" s="77">
        <v>254953.1</v>
      </c>
      <c r="G30" s="74">
        <f>IF(E30,F30/E30*100,0)</f>
        <v>24.55502444878276</v>
      </c>
      <c r="H30" s="74"/>
      <c r="I30" s="77"/>
      <c r="J30" s="64" t="s">
        <v>30</v>
      </c>
      <c r="K30" s="64" t="s">
        <v>30</v>
      </c>
    </row>
    <row r="31" spans="1:24" ht="17.25" customHeight="1" x14ac:dyDescent="0.25">
      <c r="A31" s="102" t="s">
        <v>15</v>
      </c>
      <c r="B31" s="103"/>
      <c r="C31" s="103"/>
      <c r="D31" s="103"/>
      <c r="E31" s="103"/>
      <c r="F31" s="103"/>
      <c r="G31" s="103"/>
      <c r="H31" s="103"/>
      <c r="I31" s="103"/>
      <c r="J31" s="103"/>
      <c r="K31" s="104"/>
    </row>
    <row r="32" spans="1:24" ht="48" customHeight="1" x14ac:dyDescent="0.25">
      <c r="A32" s="102"/>
      <c r="B32" s="104"/>
      <c r="C32" s="41"/>
      <c r="D32" s="57" t="s">
        <v>33</v>
      </c>
      <c r="E32" s="57" t="s">
        <v>32</v>
      </c>
      <c r="F32" s="58" t="s">
        <v>34</v>
      </c>
      <c r="G32" s="107"/>
      <c r="H32" s="108"/>
      <c r="I32" s="108"/>
      <c r="J32" s="108"/>
      <c r="K32" s="109"/>
    </row>
    <row r="33" spans="1:11" ht="24.75" customHeight="1" x14ac:dyDescent="0.25">
      <c r="A33" s="14">
        <v>2</v>
      </c>
      <c r="B33" s="32" t="s">
        <v>25</v>
      </c>
      <c r="C33" s="23">
        <v>9</v>
      </c>
      <c r="D33" s="78">
        <f>D38+D41</f>
        <v>62</v>
      </c>
      <c r="E33" s="78">
        <f>E38+E41</f>
        <v>49</v>
      </c>
      <c r="F33" s="78">
        <f>F38+F41</f>
        <v>43</v>
      </c>
      <c r="G33" s="79" t="s">
        <v>30</v>
      </c>
      <c r="H33" s="79" t="s">
        <v>30</v>
      </c>
      <c r="I33" s="79" t="s">
        <v>30</v>
      </c>
      <c r="J33" s="79" t="s">
        <v>30</v>
      </c>
      <c r="K33" s="79" t="s">
        <v>30</v>
      </c>
    </row>
    <row r="34" spans="1:11" ht="21" x14ac:dyDescent="0.25">
      <c r="A34" s="15"/>
      <c r="B34" s="31" t="s">
        <v>9</v>
      </c>
      <c r="C34" s="8"/>
      <c r="D34" s="80"/>
      <c r="E34" s="80"/>
      <c r="F34" s="80"/>
      <c r="G34" s="81"/>
      <c r="H34" s="81"/>
      <c r="I34" s="81"/>
      <c r="J34" s="81"/>
      <c r="K34" s="82"/>
    </row>
    <row r="35" spans="1:11" ht="59.25" customHeight="1" x14ac:dyDescent="0.25">
      <c r="A35" s="15" t="s">
        <v>21</v>
      </c>
      <c r="B35" s="43" t="s">
        <v>64</v>
      </c>
      <c r="C35" s="8">
        <v>10</v>
      </c>
      <c r="D35" s="83"/>
      <c r="E35" s="83"/>
      <c r="F35" s="83"/>
      <c r="G35" s="64" t="s">
        <v>30</v>
      </c>
      <c r="H35" s="64" t="s">
        <v>30</v>
      </c>
      <c r="I35" s="64" t="s">
        <v>30</v>
      </c>
      <c r="J35" s="64" t="s">
        <v>30</v>
      </c>
      <c r="K35" s="64" t="s">
        <v>30</v>
      </c>
    </row>
    <row r="36" spans="1:11" ht="40.5" customHeight="1" x14ac:dyDescent="0.25">
      <c r="A36" s="15" t="s">
        <v>22</v>
      </c>
      <c r="B36" s="42" t="s">
        <v>36</v>
      </c>
      <c r="C36" s="8">
        <v>11</v>
      </c>
      <c r="D36" s="72">
        <v>1</v>
      </c>
      <c r="E36" s="73">
        <v>1</v>
      </c>
      <c r="F36" s="83">
        <v>1</v>
      </c>
      <c r="G36" s="64" t="s">
        <v>30</v>
      </c>
      <c r="H36" s="64" t="s">
        <v>30</v>
      </c>
      <c r="I36" s="64" t="s">
        <v>30</v>
      </c>
      <c r="J36" s="64" t="s">
        <v>30</v>
      </c>
      <c r="K36" s="64" t="s">
        <v>30</v>
      </c>
    </row>
    <row r="37" spans="1:11" ht="26.25" customHeight="1" x14ac:dyDescent="0.25">
      <c r="A37" s="15" t="s">
        <v>23</v>
      </c>
      <c r="B37" s="33" t="s">
        <v>37</v>
      </c>
      <c r="C37" s="8">
        <v>12</v>
      </c>
      <c r="D37" s="72">
        <v>27</v>
      </c>
      <c r="E37" s="83">
        <v>22</v>
      </c>
      <c r="F37" s="83">
        <v>19</v>
      </c>
      <c r="G37" s="64" t="s">
        <v>30</v>
      </c>
      <c r="H37" s="64" t="s">
        <v>30</v>
      </c>
      <c r="I37" s="64" t="s">
        <v>30</v>
      </c>
      <c r="J37" s="64" t="s">
        <v>30</v>
      </c>
      <c r="K37" s="64" t="s">
        <v>30</v>
      </c>
    </row>
    <row r="38" spans="1:11" ht="21.75" customHeight="1" x14ac:dyDescent="0.25">
      <c r="A38" s="105" t="s">
        <v>26</v>
      </c>
      <c r="B38" s="106"/>
      <c r="C38" s="22">
        <v>13</v>
      </c>
      <c r="D38" s="84">
        <f>D35+D36+D37</f>
        <v>28</v>
      </c>
      <c r="E38" s="84">
        <f>E35+E36+E37</f>
        <v>23</v>
      </c>
      <c r="F38" s="84">
        <f>F35+F36+F37</f>
        <v>20</v>
      </c>
      <c r="G38" s="85" t="s">
        <v>30</v>
      </c>
      <c r="H38" s="85" t="s">
        <v>30</v>
      </c>
      <c r="I38" s="85" t="s">
        <v>30</v>
      </c>
      <c r="J38" s="85" t="s">
        <v>30</v>
      </c>
      <c r="K38" s="85" t="s">
        <v>30</v>
      </c>
    </row>
    <row r="39" spans="1:11" ht="26.25" customHeight="1" x14ac:dyDescent="0.25">
      <c r="A39" s="15" t="s">
        <v>24</v>
      </c>
      <c r="B39" s="31" t="s">
        <v>43</v>
      </c>
      <c r="C39" s="8">
        <v>14</v>
      </c>
      <c r="D39" s="72" t="s">
        <v>30</v>
      </c>
      <c r="E39" s="86">
        <v>20</v>
      </c>
      <c r="F39" s="86">
        <v>17</v>
      </c>
      <c r="G39" s="64" t="s">
        <v>30</v>
      </c>
      <c r="H39" s="64" t="s">
        <v>30</v>
      </c>
      <c r="I39" s="64" t="s">
        <v>30</v>
      </c>
      <c r="J39" s="64" t="s">
        <v>30</v>
      </c>
      <c r="K39" s="64" t="s">
        <v>30</v>
      </c>
    </row>
    <row r="40" spans="1:11" ht="24" customHeight="1" x14ac:dyDescent="0.25">
      <c r="A40" s="15" t="s">
        <v>46</v>
      </c>
      <c r="B40" s="31" t="s">
        <v>45</v>
      </c>
      <c r="C40" s="8">
        <v>15</v>
      </c>
      <c r="D40" s="72" t="s">
        <v>30</v>
      </c>
      <c r="E40" s="86">
        <v>6</v>
      </c>
      <c r="F40" s="86">
        <v>6</v>
      </c>
      <c r="G40" s="64" t="s">
        <v>30</v>
      </c>
      <c r="H40" s="64" t="s">
        <v>30</v>
      </c>
      <c r="I40" s="64" t="s">
        <v>30</v>
      </c>
      <c r="J40" s="64" t="s">
        <v>30</v>
      </c>
      <c r="K40" s="64" t="s">
        <v>30</v>
      </c>
    </row>
    <row r="41" spans="1:11" ht="18" customHeight="1" x14ac:dyDescent="0.25">
      <c r="A41" s="105" t="s">
        <v>55</v>
      </c>
      <c r="B41" s="106"/>
      <c r="C41" s="22">
        <v>13</v>
      </c>
      <c r="D41" s="84">
        <v>34</v>
      </c>
      <c r="E41" s="84">
        <f>E39+E40</f>
        <v>26</v>
      </c>
      <c r="F41" s="84">
        <f>F39+F40</f>
        <v>23</v>
      </c>
      <c r="G41" s="85" t="s">
        <v>30</v>
      </c>
      <c r="H41" s="85" t="s">
        <v>30</v>
      </c>
      <c r="I41" s="85" t="s">
        <v>30</v>
      </c>
      <c r="J41" s="85" t="s">
        <v>30</v>
      </c>
      <c r="K41" s="85" t="s">
        <v>30</v>
      </c>
    </row>
    <row r="42" spans="1:11" ht="8.25" customHeight="1" x14ac:dyDescent="0.25">
      <c r="A42" s="48"/>
      <c r="B42" s="48"/>
      <c r="C42" s="49"/>
      <c r="D42" s="50"/>
      <c r="E42" s="50"/>
      <c r="F42" s="50"/>
      <c r="G42" s="51"/>
      <c r="H42" s="51"/>
      <c r="I42" s="51"/>
      <c r="J42" s="51"/>
      <c r="K42" s="51"/>
    </row>
    <row r="43" spans="1:11" ht="15.75" x14ac:dyDescent="0.25">
      <c r="A43" s="37"/>
      <c r="B43" s="34" t="s">
        <v>65</v>
      </c>
      <c r="C43" s="35"/>
      <c r="D43" s="35"/>
      <c r="E43" s="35"/>
      <c r="F43" s="37"/>
      <c r="G43" s="37"/>
      <c r="H43" s="37"/>
      <c r="I43" s="37"/>
      <c r="J43" s="37"/>
      <c r="K43" s="37"/>
    </row>
    <row r="44" spans="1:11" ht="15.75" x14ac:dyDescent="0.25">
      <c r="A44" s="37"/>
      <c r="B44" s="34" t="s">
        <v>4</v>
      </c>
      <c r="C44" s="35"/>
      <c r="D44" s="35" t="s">
        <v>67</v>
      </c>
      <c r="E44" s="35"/>
      <c r="F44" s="37"/>
      <c r="G44" s="37"/>
      <c r="H44" s="37"/>
      <c r="I44" s="37"/>
      <c r="J44" s="37"/>
      <c r="K44" s="37"/>
    </row>
    <row r="45" spans="1:11" ht="15.75" x14ac:dyDescent="0.25">
      <c r="A45" s="37"/>
      <c r="B45" s="34"/>
      <c r="C45" s="35"/>
      <c r="D45" s="35"/>
      <c r="E45" s="35"/>
      <c r="F45" s="37"/>
      <c r="G45" s="37"/>
      <c r="H45" s="37"/>
      <c r="I45" s="37"/>
      <c r="J45" s="37"/>
      <c r="K45" s="37"/>
    </row>
    <row r="46" spans="1:11" ht="15.75" x14ac:dyDescent="0.25">
      <c r="A46" s="37"/>
      <c r="B46" s="34" t="s">
        <v>68</v>
      </c>
      <c r="C46" s="35"/>
      <c r="D46" s="35"/>
      <c r="E46" s="35"/>
      <c r="F46" s="37"/>
      <c r="G46" s="37"/>
      <c r="H46" s="37"/>
      <c r="I46" s="37"/>
      <c r="J46" s="37"/>
      <c r="K46" s="37"/>
    </row>
    <row r="47" spans="1:11" ht="15.75" x14ac:dyDescent="0.25">
      <c r="A47" s="37"/>
      <c r="B47" s="34"/>
      <c r="C47" s="35"/>
      <c r="D47" s="35"/>
      <c r="E47" s="35"/>
      <c r="F47" s="37"/>
      <c r="G47" s="37"/>
      <c r="H47" s="37"/>
      <c r="I47" s="37"/>
      <c r="J47" s="37"/>
      <c r="K47" s="37"/>
    </row>
    <row r="48" spans="1:11" x14ac:dyDescent="0.25">
      <c r="A48" s="37"/>
      <c r="B48" s="36" t="s">
        <v>5</v>
      </c>
      <c r="C48" s="37"/>
      <c r="D48" s="37"/>
      <c r="E48" s="37"/>
      <c r="F48" s="37"/>
      <c r="G48" s="37"/>
      <c r="H48" s="37"/>
      <c r="I48" s="37"/>
      <c r="J48" s="37"/>
      <c r="K48" s="37"/>
    </row>
    <row r="49" spans="1:11" x14ac:dyDescent="0.25">
      <c r="A49" s="37"/>
      <c r="B49" s="38" t="s">
        <v>69</v>
      </c>
      <c r="C49" s="37"/>
      <c r="D49" s="37"/>
      <c r="E49" s="37"/>
      <c r="F49" s="37"/>
      <c r="G49" s="37"/>
      <c r="H49" s="37"/>
      <c r="I49" s="37"/>
      <c r="J49" s="37"/>
      <c r="K49" s="37"/>
    </row>
    <row r="50" spans="1:11" x14ac:dyDescent="0.25">
      <c r="A50" s="37"/>
      <c r="B50" s="38" t="s">
        <v>70</v>
      </c>
      <c r="C50" s="37"/>
      <c r="D50" s="37"/>
      <c r="E50" s="37"/>
      <c r="F50" s="37"/>
      <c r="G50" s="37"/>
      <c r="H50" s="37"/>
      <c r="I50" s="37"/>
      <c r="J50" s="37"/>
      <c r="K50" s="37"/>
    </row>
    <row r="51" spans="1:11" ht="8.25" customHeight="1" x14ac:dyDescent="0.25">
      <c r="A51" s="37"/>
      <c r="B51" s="36"/>
      <c r="C51" s="37"/>
      <c r="D51" s="37"/>
      <c r="E51" s="37"/>
      <c r="F51" s="37"/>
      <c r="G51" s="37"/>
      <c r="H51" s="37"/>
      <c r="I51" s="37"/>
      <c r="J51" s="37"/>
      <c r="K51" s="37"/>
    </row>
    <row r="52" spans="1:11" ht="2.25" customHeight="1" x14ac:dyDescent="0.25"/>
    <row r="53" spans="1:11" ht="18.75" x14ac:dyDescent="0.3">
      <c r="B53" s="47" t="s">
        <v>54</v>
      </c>
    </row>
    <row r="54" spans="1:11" ht="45" customHeight="1" x14ac:dyDescent="0.25">
      <c r="A54" s="88" t="s">
        <v>60</v>
      </c>
      <c r="B54" s="88"/>
      <c r="C54" s="88"/>
      <c r="D54" s="88"/>
      <c r="E54" s="88"/>
      <c r="F54" s="88"/>
      <c r="G54" s="88"/>
      <c r="H54" s="88"/>
      <c r="I54" s="88"/>
      <c r="J54" s="88"/>
      <c r="K54" s="88"/>
    </row>
    <row r="55" spans="1:11" ht="21" customHeight="1" x14ac:dyDescent="0.25">
      <c r="A55" s="88" t="s">
        <v>59</v>
      </c>
      <c r="B55" s="88"/>
      <c r="C55" s="88"/>
      <c r="D55" s="88"/>
      <c r="E55" s="88"/>
      <c r="F55" s="88"/>
      <c r="G55" s="88"/>
      <c r="H55" s="88"/>
      <c r="I55" s="88"/>
      <c r="J55" s="88"/>
      <c r="K55" s="88"/>
    </row>
  </sheetData>
  <mergeCells count="27">
    <mergeCell ref="A8:K8"/>
    <mergeCell ref="A54:K54"/>
    <mergeCell ref="B16:B18"/>
    <mergeCell ref="A6:K6"/>
    <mergeCell ref="A31:K31"/>
    <mergeCell ref="A38:B38"/>
    <mergeCell ref="A32:B32"/>
    <mergeCell ref="A16:A18"/>
    <mergeCell ref="A41:B41"/>
    <mergeCell ref="H16:I17"/>
    <mergeCell ref="G32:K32"/>
    <mergeCell ref="A55:K55"/>
    <mergeCell ref="B12:G12"/>
    <mergeCell ref="B14:G14"/>
    <mergeCell ref="J1:K1"/>
    <mergeCell ref="A7:K7"/>
    <mergeCell ref="A9:K9"/>
    <mergeCell ref="A10:K10"/>
    <mergeCell ref="G16:G18"/>
    <mergeCell ref="F16:F18"/>
    <mergeCell ref="E16:E18"/>
    <mergeCell ref="D16:D18"/>
    <mergeCell ref="J16:K17"/>
    <mergeCell ref="I2:K2"/>
    <mergeCell ref="I3:K3"/>
    <mergeCell ref="I4:K4"/>
    <mergeCell ref="C16:C18"/>
  </mergeCells>
  <pageMargins left="0.11811023622047245" right="0.19685039370078741" top="0.39370078740157483" bottom="0" header="0.31496062992125984" footer="0.31496062992125984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Свиридова</dc:creator>
  <cp:lastModifiedBy>Пользователь Windows</cp:lastModifiedBy>
  <cp:lastPrinted>2017-04-06T07:42:50Z</cp:lastPrinted>
  <dcterms:created xsi:type="dcterms:W3CDTF">2016-01-12T08:08:14Z</dcterms:created>
  <dcterms:modified xsi:type="dcterms:W3CDTF">2017-04-06T07:44:40Z</dcterms:modified>
</cp:coreProperties>
</file>