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D\Desktop\анализ доходы\"/>
    </mc:Choice>
  </mc:AlternateContent>
  <bookViews>
    <workbookView xWindow="270" yWindow="585" windowWidth="17895" windowHeight="11700"/>
  </bookViews>
  <sheets>
    <sheet name="Доходы" sheetId="2" r:id="rId1"/>
  </sheets>
  <definedNames>
    <definedName name="_xlnm.Print_Titles" localSheetId="0">Доходы!$13:$15</definedName>
  </definedNames>
  <calcPr calcId="152511"/>
</workbook>
</file>

<file path=xl/calcChain.xml><?xml version="1.0" encoding="utf-8"?>
<calcChain xmlns="http://schemas.openxmlformats.org/spreadsheetml/2006/main">
  <c r="H79" i="2" l="1"/>
  <c r="H70" i="2"/>
  <c r="H57" i="2"/>
  <c r="H58" i="2"/>
  <c r="H59" i="2"/>
  <c r="H56" i="2"/>
  <c r="H48" i="2"/>
  <c r="H49" i="2"/>
  <c r="H37" i="2"/>
  <c r="H38" i="2"/>
  <c r="H39" i="2"/>
  <c r="H40" i="2"/>
  <c r="H41" i="2"/>
  <c r="H42" i="2"/>
  <c r="H43" i="2"/>
  <c r="H22" i="2"/>
  <c r="G74" i="2"/>
  <c r="G70" i="2"/>
  <c r="G59" i="2"/>
  <c r="G58" i="2"/>
  <c r="G57" i="2"/>
  <c r="G56" i="2"/>
  <c r="G49" i="2"/>
  <c r="G48" i="2"/>
  <c r="G44" i="2"/>
  <c r="G43" i="2"/>
  <c r="G42" i="2"/>
  <c r="G41" i="2"/>
  <c r="G40" i="2"/>
  <c r="G39" i="2"/>
  <c r="G38" i="2"/>
  <c r="G37" i="2"/>
  <c r="H104" i="2" l="1"/>
  <c r="H103" i="2"/>
  <c r="G22" i="2"/>
  <c r="H18" i="2"/>
  <c r="H19" i="2"/>
  <c r="H20" i="2"/>
  <c r="H21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45" i="2"/>
  <c r="H46" i="2"/>
  <c r="H47" i="2"/>
  <c r="H50" i="2"/>
  <c r="H51" i="2"/>
  <c r="H52" i="2"/>
  <c r="H53" i="2"/>
  <c r="H54" i="2"/>
  <c r="H55" i="2"/>
  <c r="H60" i="2"/>
  <c r="H61" i="2"/>
  <c r="H62" i="2"/>
  <c r="H63" i="2"/>
  <c r="H64" i="2"/>
  <c r="H65" i="2"/>
  <c r="H66" i="2"/>
  <c r="H67" i="2"/>
  <c r="H68" i="2"/>
  <c r="H69" i="2"/>
  <c r="H71" i="2"/>
  <c r="H72" i="2"/>
  <c r="H73" i="2"/>
  <c r="H75" i="2"/>
  <c r="H76" i="2"/>
  <c r="H77" i="2"/>
  <c r="H78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G18" i="2"/>
  <c r="G19" i="2"/>
  <c r="G20" i="2"/>
  <c r="G21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45" i="2"/>
  <c r="G46" i="2"/>
  <c r="G47" i="2"/>
  <c r="G50" i="2"/>
  <c r="G51" i="2"/>
  <c r="G52" i="2"/>
  <c r="G53" i="2"/>
  <c r="G54" i="2"/>
  <c r="G55" i="2"/>
  <c r="G60" i="2"/>
  <c r="G61" i="2"/>
  <c r="G62" i="2"/>
  <c r="G63" i="2"/>
  <c r="G64" i="2"/>
  <c r="G65" i="2"/>
  <c r="G66" i="2"/>
  <c r="G67" i="2"/>
  <c r="G68" i="2"/>
  <c r="G69" i="2"/>
  <c r="G71" i="2"/>
  <c r="G72" i="2"/>
  <c r="G73" i="2"/>
  <c r="G75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H16" i="2"/>
  <c r="G16" i="2"/>
</calcChain>
</file>

<file path=xl/comments1.xml><?xml version="1.0" encoding="utf-8"?>
<comments xmlns="http://schemas.openxmlformats.org/spreadsheetml/2006/main">
  <authors>
    <author xml:space="preserve"> </author>
  </authors>
  <commentList>
    <comment ref="G142" authorId="0" shapeId="0">
      <text>
        <r>
          <rPr>
            <sz val="11"/>
            <rFont val="Calibri"/>
            <family val="2"/>
            <scheme val="minor"/>
          </rPr>
          <t>Ошибка расчёта функции 'если': Exception has been thrown by the target of an invocation.:
Не удалось рассчитать параметр к функции 'если': Ошибка расчёта функции 'и': Exception has been thrown by the target of an invocation.:
Не удалось рассчитать параметр к функции 'и': Обнаружена ссылка на неизвестную переменную 'notNULLCol' [cmd 1]
 [cmd 0]
 [cmd 0]
 (Формула: ЕСЛИ(И(И(aNakop•47•=0; aNakop•48•=0);notNULLCol = 1);"#Н/Д";""))</t>
        </r>
      </text>
    </comment>
  </commentList>
</comments>
</file>

<file path=xl/sharedStrings.xml><?xml version="1.0" encoding="utf-8"?>
<sst xmlns="http://schemas.openxmlformats.org/spreadsheetml/2006/main" count="452" uniqueCount="317">
  <si>
    <t>Наименование 
показателя</t>
  </si>
  <si>
    <t>Код стро-ки</t>
  </si>
  <si>
    <t>Код дохода по бюджетной классификации</t>
  </si>
  <si>
    <t>1</t>
  </si>
  <si>
    <t>2</t>
  </si>
  <si>
    <t>3</t>
  </si>
  <si>
    <t>4</t>
  </si>
  <si>
    <t>5</t>
  </si>
  <si>
    <t>6</t>
  </si>
  <si>
    <t>7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</si>
  <si>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</si>
  <si>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</si>
  <si>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</si>
  <si>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</si>
  <si>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</si>
  <si>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</si>
  <si>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</si>
  <si>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</si>
  <si>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</si>
  <si>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</si>
  <si>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</si>
  <si>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</si>
  <si>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</si>
  <si>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</si>
  <si>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</si>
  <si>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</si>
  <si>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</si>
  <si>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</si>
  <si>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</si>
  <si>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</si>
  <si>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</si>
  <si>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</si>
  <si>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</si>
  <si>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</si>
  <si>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</si>
  <si>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</si>
  <si>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</si>
  <si>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</si>
  <si>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</si>
  <si>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</si>
  <si>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</si>
  <si>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</si>
  <si>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</si>
  <si>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</si>
  <si>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</si>
  <si>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</si>
  <si>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</si>
  <si>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</si>
  <si>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</si>
  <si>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</si>
  <si>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</si>
  <si>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</si>
  <si>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</si>
  <si>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</si>
  <si>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</si>
  <si>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</si>
  <si>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</si>
  <si>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</si>
  <si>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</si>
  <si>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</si>
  <si>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</si>
  <si>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 поселений, а также средства от продажи права на заключение договоров аренды указанных земельных участков</t>
  </si>
  <si>
    <t xml:space="preserve"> 000 1110501310 0000 120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</si>
  <si>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</si>
  <si>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</si>
  <si>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</si>
  <si>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</si>
  <si>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</si>
  <si>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</si>
  <si>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</si>
  <si>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</si>
  <si>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</si>
  <si>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</si>
  <si>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выбросы загрязняющих веществ в атмосферный воздух передвижными объектами</t>
  </si>
  <si>
    <t xml:space="preserve"> 000 1120102001 0000 120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</si>
  <si>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</si>
  <si>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</si>
  <si>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</si>
  <si>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</si>
  <si>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</si>
  <si>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</si>
  <si>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</si>
  <si>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</si>
  <si>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</si>
  <si>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</si>
  <si>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</si>
  <si>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</si>
  <si>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</si>
  <si>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</si>
  <si>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</si>
  <si>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</si>
  <si>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</si>
  <si>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</si>
  <si>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</si>
  <si>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</si>
  <si>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</si>
  <si>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</si>
  <si>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</si>
  <si>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</si>
  <si>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</si>
  <si>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</si>
  <si>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</si>
  <si>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000 1140601310 0000 430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</si>
  <si>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</si>
  <si>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</si>
  <si>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</si>
  <si>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</si>
  <si>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</si>
  <si>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</si>
  <si>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</si>
  <si>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</si>
  <si>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</si>
  <si>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</si>
  <si>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</si>
  <si>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</si>
  <si>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</si>
  <si>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</si>
  <si>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</si>
  <si>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</si>
  <si>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</si>
  <si>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</si>
  <si>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</si>
  <si>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</si>
  <si>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</si>
  <si>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</si>
  <si>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</si>
  <si>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000 2020100000 0000 151</t>
  </si>
  <si>
    <t xml:space="preserve">  Дотации на выравнивание бюджетной обеспеченности</t>
  </si>
  <si>
    <t xml:space="preserve"> 000 2020100100 0000 151</t>
  </si>
  <si>
    <t xml:space="preserve">  Дотации бюджетам муниципальных районов на выравнивание  бюджетной обеспеченности</t>
  </si>
  <si>
    <t xml:space="preserve"> 000 2020100105 0000 151</t>
  </si>
  <si>
    <t xml:space="preserve">  Дотации бюджетам на поддержку мер по обеспечению сбалансированности бюджетов</t>
  </si>
  <si>
    <t xml:space="preserve"> 000 2020100300 0000 151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</si>
  <si>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</si>
  <si>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000 2020100305 0000 151</t>
  </si>
  <si>
    <t xml:space="preserve">  Субсидии бюджетам бюджетной системы Российской Федерации (межбюджетные субсидии)</t>
  </si>
  <si>
    <t xml:space="preserve"> 000 2020200000 0000 151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</si>
  <si>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</si>
  <si>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000 2020207700 0000 151</t>
  </si>
  <si>
    <t xml:space="preserve">  Субсидии бюджетам муниципальных районов на  на софинансирование капитальных вложений в объекты муниципальной собственности</t>
  </si>
  <si>
    <t xml:space="preserve"> 000 2020207705 0000 151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</si>
  <si>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пунктов0</t>
  </si>
  <si>
    <t xml:space="preserve"> 000 2020221600 0000 151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</si>
  <si>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</si>
  <si>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000 2020221605 0000 151</t>
  </si>
  <si>
    <t xml:space="preserve">  Субсидии бюджетам на реализацию мероприятий по поэтапному внедрению Всероссийского физкультурно-спортивного комплекса "Готов к труду и обороне" (ГТО)</t>
  </si>
  <si>
    <t xml:space="preserve"> 000 2020222000 0000 151</t>
  </si>
  <si>
    <t xml:space="preserve">  Субсидии бюджетам муниципальных районов на реализацию мероприятий по поэтапному внедрению Всероссийского физкультурно-спортивного комплекса "Готов к труду и обороне" (ГТО)</t>
  </si>
  <si>
    <t xml:space="preserve"> 000 2020222005 0000 151</t>
  </si>
  <si>
    <t xml:space="preserve">  Субсидии бюджетам на реализацию мероприятий по содействию создания в субъектах Российской Федерации новых мест в общеобразовательных организациях</t>
  </si>
  <si>
    <t xml:space="preserve"> 000 2020228400 0000 151</t>
  </si>
  <si>
    <t xml:space="preserve">  Субсидии бюджетам муниципальных районов на реализацию мероприятий по содействию создания в субъектах Российской Федерации новых мест в общеобразовательных организациях</t>
  </si>
  <si>
    <t xml:space="preserve"> 000 2020228405 0000 151</t>
  </si>
  <si>
    <t xml:space="preserve">  Прочие субсидии</t>
  </si>
  <si>
    <t xml:space="preserve"> 000 2020299900 0000 151</t>
  </si>
  <si>
    <t xml:space="preserve">  Прочие субсидии бюджетам муниципальных районов</t>
  </si>
  <si>
    <t xml:space="preserve"> 000 2020299905 0000 151</t>
  </si>
  <si>
    <t xml:space="preserve">  Субвенции бюджетам бюджетной системы Российской Федерации</t>
  </si>
  <si>
    <t xml:space="preserve"> 000 2020300000 0000 151</t>
  </si>
  <si>
    <t xml:space="preserve">  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</si>
  <si>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000 2020300700 0000 151</t>
  </si>
  <si>
    <t xml:space="preserve">  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</si>
  <si>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000 2020300705 0000 151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</si>
  <si>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</si>
  <si>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000 2020301500 0000 151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</si>
  <si>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</si>
  <si>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000 2020301505 0000 151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</si>
  <si>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</si>
  <si>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000 2020302000 0000 151</t>
  </si>
  <si>
    <t xml:space="preserve">  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</si>
  <si>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 xml:space="preserve"> 000 2020302005 0000 151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</si>
  <si>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</si>
  <si>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000 2020302400 0000 151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</si>
  <si>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</si>
  <si>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000 2020302405 0000 151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</si>
  <si>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</si>
  <si>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000 2020302900 0000 151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</si>
  <si>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</si>
  <si>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000 2020302905 0000 151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</si>
  <si>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</si>
  <si>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 xml:space="preserve"> 000 2020311900 0000 151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</si>
  <si>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</si>
  <si>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 xml:space="preserve"> 000 2020311905 0000 151</t>
  </si>
  <si>
    <t xml:space="preserve">  Субвенции бюджетам на проведение Всероссийской сельскохозяйственной переписи в 2016 году</t>
  </si>
  <si>
    <t xml:space="preserve"> 000 2020312100 0000 151</t>
  </si>
  <si>
    <t xml:space="preserve">  Субвенции бюджетам муниципальных районов на проведение Всероссийской сельскохозяйственной переписи в 2016 году</t>
  </si>
  <si>
    <t xml:space="preserve"> 000 2020312105 0000 151</t>
  </si>
  <si>
    <t xml:space="preserve">  Иные межбюджетные трансферты</t>
  </si>
  <si>
    <t xml:space="preserve"> 000 2020400000 0000 151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</si>
  <si>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</si>
  <si>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000 2020401400 0000 151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</si>
  <si>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</si>
  <si>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000 2020401405 0000 151</t>
  </si>
  <si>
    <t xml:space="preserve">  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</si>
  <si>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 xml:space="preserve"> 000 2020405300 0000 151</t>
  </si>
  <si>
    <t xml:space="preserve">  Межбюджетные трансферты, передаваемые бюджетам муниципальных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</si>
  <si>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 xml:space="preserve"> 000 2020405305 0000 151</t>
  </si>
  <si>
    <t xml:space="preserve">  Прочие межбюджетные трансферты, передаваемые бюджетам</t>
  </si>
  <si>
    <t xml:space="preserve"> 000 2020499900 0000 151</t>
  </si>
  <si>
    <t xml:space="preserve">  Прочие межбюджетные трансферты, передаваемые бюджетам муниципальных районов</t>
  </si>
  <si>
    <t xml:space="preserve"> 000 2020499905 0000 151</t>
  </si>
  <si>
    <t>#ОШИБКА_РАСЧЁТА</t>
  </si>
  <si>
    <t>""</t>
  </si>
  <si>
    <t>3 333 059,89</t>
  </si>
  <si>
    <t>1 161 914,13</t>
  </si>
  <si>
    <t>31 477,15</t>
  </si>
  <si>
    <t>2 289 110,68</t>
  </si>
  <si>
    <t>-149 442,07</t>
  </si>
  <si>
    <t>2 345 347,74</t>
  </si>
  <si>
    <t>2 344 236,01</t>
  </si>
  <si>
    <t>1 111,73</t>
  </si>
  <si>
    <t xml:space="preserve">  Единый сельскохозяйственный налог (за налоговые периоды, истекшие до 1 января 2011 года)</t>
  </si>
  <si>
    <t>000 1050302001 0000 110</t>
  </si>
  <si>
    <t>-2 372,51</t>
  </si>
  <si>
    <t>185 070,10</t>
  </si>
  <si>
    <t>988 221,02</t>
  </si>
  <si>
    <t>931 011,82</t>
  </si>
  <si>
    <t>185 117,88</t>
  </si>
  <si>
    <t>6 374,91</t>
  </si>
  <si>
    <t>13 592,86</t>
  </si>
  <si>
    <t>868,40</t>
  </si>
  <si>
    <t>164 281,71</t>
  </si>
  <si>
    <t>11 000,00</t>
  </si>
  <si>
    <t>251 082,63</t>
  </si>
  <si>
    <t>295 447,70</t>
  </si>
  <si>
    <t>75 844,00</t>
  </si>
  <si>
    <t xml:space="preserve"> 000 1140205005 0000 410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</si>
  <si>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</si>
  <si>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</si>
  <si>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</si>
  <si>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>219 603,70</t>
  </si>
  <si>
    <t>438 862,60</t>
  </si>
  <si>
    <t>8 750,32</t>
  </si>
  <si>
    <t>5 850,00</t>
  </si>
  <si>
    <t>2 900,32</t>
  </si>
  <si>
    <t>5 000,00</t>
  </si>
  <si>
    <t>2 000,00</t>
  </si>
  <si>
    <t>423 112,28</t>
  </si>
  <si>
    <t>38 145 900,00</t>
  </si>
  <si>
    <t>20 251 800,00</t>
  </si>
  <si>
    <t>17 894 100,00</t>
  </si>
  <si>
    <t>15 362 270,00</t>
  </si>
  <si>
    <t>000 2020200805 0000 151</t>
  </si>
  <si>
    <t>000 2020200800 0000 151</t>
  </si>
  <si>
    <t>Субсидии бюджетам на обеспечение жильем молодых семей</t>
  </si>
  <si>
    <t>Субсидии бюджетам муниципальных районов на обеспечение жильем молодых семей</t>
  </si>
  <si>
    <t>797 445,00</t>
  </si>
  <si>
    <t>000 2020205100 0000 151</t>
  </si>
  <si>
    <t>000 2020205105 0000 151</t>
  </si>
  <si>
    <t>Субсидии бюджетам на реализацию федеральных целевых программ</t>
  </si>
  <si>
    <t>Субсидии бюджетам муниципальных районов на реализацию федеральных целевых программ</t>
  </si>
  <si>
    <t>1 000 000,00</t>
  </si>
  <si>
    <t>000 2020221500 000 151</t>
  </si>
  <si>
    <t>000 2020221505 000 151</t>
  </si>
  <si>
    <t>Субсидии бюджетам на создание в общеобразовательных организациях, расположенных в сельской местности, условий для занятий 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</si>
  <si>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</si>
  <si>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2 810 000,00</t>
  </si>
  <si>
    <t>8 935 252,00</t>
  </si>
  <si>
    <t>1 819 573,00</t>
  </si>
  <si>
    <t>107 045 876,96</t>
  </si>
  <si>
    <t>490 103,00</t>
  </si>
  <si>
    <t>54 967,96</t>
  </si>
  <si>
    <t>54 967,36</t>
  </si>
  <si>
    <t>104 429 667,00</t>
  </si>
  <si>
    <t>1 180 964,00</t>
  </si>
  <si>
    <t>890 175,00</t>
  </si>
  <si>
    <t xml:space="preserve"> 000 2020405200 0000 151</t>
  </si>
  <si>
    <t xml:space="preserve"> 000 2020405205 0000 151</t>
  </si>
  <si>
    <t xml:space="preserve">  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</si>
  <si>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 xml:space="preserve">  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</si>
  <si>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>100 000,00</t>
  </si>
  <si>
    <t xml:space="preserve">  Межбюджетные трансферты, передаваемые бюджетам   на создание и развитие сети многофункциональных центров предоставления государственных и муниципальных услуг</t>
  </si>
  <si>
    <t>000 2020406100 0000 151</t>
  </si>
  <si>
    <t xml:space="preserve">  Межбюджетные трансферты, передаваемые бюджетам  муниципальных районов на создание и развитие сети многофункциональных центров предоставления государственных и муниципальных услуг</t>
  </si>
  <si>
    <t>000 2020406105 0000 151</t>
  </si>
  <si>
    <t>646 823,00</t>
  </si>
  <si>
    <t>0,00</t>
  </si>
  <si>
    <t>Кассовое исполнение за  2015 года</t>
  </si>
  <si>
    <t xml:space="preserve">Прогноз доходов на 2016 год </t>
  </si>
  <si>
    <t>Кассовое исполнение за   2016 года</t>
  </si>
  <si>
    <t>Процент исполнения к прогнозным показателям доходов</t>
  </si>
  <si>
    <t>Темп роста 2016 год к 2015 года</t>
  </si>
  <si>
    <t>Сведения об исполнении консолидированного  бюджета муниципального образования "Гордеевский район" по доходам в разрезе видов доходов за отчетный период текущего финансового года в сравнении с соответствующим периодом отчетного финансового года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</si>
  <si>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</si>
  <si>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</si>
  <si>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</si>
  <si>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</si>
  <si>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</si>
  <si>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сельских  поселений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</si>
  <si>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</si>
  <si>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</si>
  <si>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000 1060000000 0000 000</t>
  </si>
  <si>
    <t xml:space="preserve"> 000 1060100000 0000 110</t>
  </si>
  <si>
    <t xml:space="preserve"> 000 1060103010 0000 110</t>
  </si>
  <si>
    <t xml:space="preserve"> 000 1060600000 0000 110</t>
  </si>
  <si>
    <t xml:space="preserve"> 000 1060603000 0000 110</t>
  </si>
  <si>
    <t xml:space="preserve"> 000 1060603310 0000 110</t>
  </si>
  <si>
    <t xml:space="preserve"> 000 1060604000 0000 110</t>
  </si>
  <si>
    <t xml:space="preserve"> 000 1060604310 0000 110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</si>
  <si>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</si>
  <si>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</si>
  <si>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000 1080400001 0000 110</t>
  </si>
  <si>
    <t xml:space="preserve"> 000 1080402001 0000 110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</si>
  <si>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</si>
  <si>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</si>
  <si>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</si>
  <si>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</si>
  <si>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000 1110503510 0000 120</t>
  </si>
  <si>
    <t xml:space="preserve"> 000 1110900000 0000 120</t>
  </si>
  <si>
    <t xml:space="preserve"> 000 1110904000 0000 120</t>
  </si>
  <si>
    <t xml:space="preserve"> 000 1110904510 0000 120</t>
  </si>
  <si>
    <t xml:space="preserve"> 000 1130199510 0000 130</t>
  </si>
  <si>
    <t xml:space="preserve">  Прочие доходы от оказания платных услуг (работ) получателями средств бюджетов сельских поселений</t>
  </si>
  <si>
    <t xml:space="preserve"> 000 1130299510 0000 130</t>
  </si>
  <si>
    <t xml:space="preserve">  Прочие доходы от компенсации затрат бюджетов сельских поселений</t>
  </si>
  <si>
    <t xml:space="preserve"> 000 1140205310 0000 410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</si>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</sst>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dd\.mm\.yyyy"/>
  </numFmts>
  <fonts count="15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1"/>
    <xf numFmtId="0" fontId="3" fillId="0" borderId="2"/>
    <xf numFmtId="0" fontId="4" fillId="0" borderId="1"/>
    <xf numFmtId="0" fontId="5" fillId="0" borderId="1"/>
    <xf numFmtId="0" fontId="6" fillId="0" borderId="6">
      <alignment horizontal="center"/>
    </xf>
    <xf numFmtId="0" fontId="6" fillId="0" borderId="8">
      <alignment horizontal="center"/>
    </xf>
    <xf numFmtId="0" fontId="4" fillId="0" borderId="9"/>
    <xf numFmtId="0" fontId="6" fillId="0" borderId="1">
      <alignment horizontal="center"/>
    </xf>
    <xf numFmtId="0" fontId="6" fillId="0" borderId="10">
      <alignment horizontal="center"/>
    </xf>
    <xf numFmtId="0" fontId="3" fillId="0" borderId="11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1">
      <alignment horizontal="right"/>
    </xf>
    <xf numFmtId="49" fontId="8" fillId="0" borderId="12">
      <alignment horizontal="right"/>
    </xf>
    <xf numFmtId="49" fontId="4" fillId="0" borderId="13">
      <alignment horizontal="center"/>
    </xf>
    <xf numFmtId="0" fontId="4" fillId="0" borderId="14"/>
    <xf numFmtId="49" fontId="4" fillId="0" borderId="1">
      <alignment horizontal="center"/>
    </xf>
    <xf numFmtId="49" fontId="6" fillId="0" borderId="1">
      <alignment horizontal="right"/>
    </xf>
    <xf numFmtId="0" fontId="6" fillId="0" borderId="1"/>
    <xf numFmtId="0" fontId="6" fillId="0" borderId="1">
      <alignment horizontal="right"/>
    </xf>
    <xf numFmtId="0" fontId="6" fillId="0" borderId="12">
      <alignment horizontal="right"/>
    </xf>
    <xf numFmtId="164" fontId="6" fillId="0" borderId="15">
      <alignment horizontal="center"/>
    </xf>
    <xf numFmtId="164" fontId="6" fillId="0" borderId="1">
      <alignment horizontal="center"/>
    </xf>
    <xf numFmtId="49" fontId="6" fillId="0" borderId="1"/>
    <xf numFmtId="0" fontId="6" fillId="0" borderId="16">
      <alignment horizontal="center"/>
    </xf>
    <xf numFmtId="0" fontId="6" fillId="0" borderId="2">
      <alignment wrapText="1"/>
    </xf>
    <xf numFmtId="49" fontId="6" fillId="0" borderId="17">
      <alignment horizontal="center"/>
    </xf>
    <xf numFmtId="49" fontId="6" fillId="0" borderId="1">
      <alignment horizontal="center"/>
    </xf>
    <xf numFmtId="0" fontId="6" fillId="0" borderId="3">
      <alignment wrapText="1"/>
    </xf>
    <xf numFmtId="49" fontId="6" fillId="0" borderId="15">
      <alignment horizontal="center"/>
    </xf>
    <xf numFmtId="0" fontId="6" fillId="0" borderId="7">
      <alignment horizontal="left"/>
    </xf>
    <xf numFmtId="49" fontId="6" fillId="0" borderId="7"/>
    <xf numFmtId="0" fontId="6" fillId="0" borderId="15">
      <alignment horizontal="center"/>
    </xf>
    <xf numFmtId="49" fontId="6" fillId="0" borderId="18">
      <alignment horizontal="center"/>
    </xf>
    <xf numFmtId="0" fontId="9" fillId="0" borderId="1"/>
    <xf numFmtId="0" fontId="9" fillId="0" borderId="10"/>
    <xf numFmtId="0" fontId="9" fillId="0" borderId="19"/>
    <xf numFmtId="0" fontId="1" fillId="0" borderId="1">
      <alignment horizontal="center"/>
    </xf>
    <xf numFmtId="49" fontId="6" fillId="0" borderId="4">
      <alignment horizontal="center" vertical="center" wrapText="1"/>
    </xf>
    <xf numFmtId="49" fontId="6" fillId="0" borderId="4">
      <alignment horizontal="center" vertical="center" wrapText="1"/>
    </xf>
    <xf numFmtId="0" fontId="6" fillId="0" borderId="4">
      <alignment horizontal="center" vertical="center" wrapText="1"/>
    </xf>
    <xf numFmtId="49" fontId="6" fillId="0" borderId="4">
      <alignment horizontal="center" vertical="center" wrapText="1"/>
    </xf>
    <xf numFmtId="49" fontId="6" fillId="0" borderId="8">
      <alignment horizontal="center" vertical="center" wrapText="1"/>
    </xf>
    <xf numFmtId="0" fontId="6" fillId="0" borderId="20">
      <alignment horizontal="left" wrapText="1"/>
    </xf>
    <xf numFmtId="49" fontId="6" fillId="0" borderId="21">
      <alignment horizontal="center" wrapText="1"/>
    </xf>
    <xf numFmtId="49" fontId="6" fillId="0" borderId="22">
      <alignment horizontal="center"/>
    </xf>
    <xf numFmtId="4" fontId="6" fillId="0" borderId="4">
      <alignment horizontal="right"/>
    </xf>
    <xf numFmtId="4" fontId="6" fillId="0" borderId="20">
      <alignment horizontal="right"/>
    </xf>
    <xf numFmtId="0" fontId="6" fillId="0" borderId="23">
      <alignment horizontal="left" wrapText="1" indent="1"/>
    </xf>
    <xf numFmtId="49" fontId="6" fillId="0" borderId="24">
      <alignment horizontal="center" wrapText="1"/>
    </xf>
    <xf numFmtId="49" fontId="6" fillId="0" borderId="25">
      <alignment horizontal="center"/>
    </xf>
    <xf numFmtId="49" fontId="6" fillId="0" borderId="23">
      <alignment horizontal="center"/>
    </xf>
    <xf numFmtId="0" fontId="6" fillId="0" borderId="26">
      <alignment horizontal="left" wrapText="1" indent="2"/>
    </xf>
    <xf numFmtId="49" fontId="6" fillId="0" borderId="27">
      <alignment horizontal="center"/>
    </xf>
    <xf numFmtId="49" fontId="6" fillId="0" borderId="28">
      <alignment horizontal="center"/>
    </xf>
    <xf numFmtId="4" fontId="6" fillId="0" borderId="28">
      <alignment horizontal="right"/>
    </xf>
    <xf numFmtId="4" fontId="6" fillId="0" borderId="26">
      <alignment horizontal="right"/>
    </xf>
    <xf numFmtId="0" fontId="6" fillId="0" borderId="29"/>
    <xf numFmtId="0" fontId="6" fillId="2" borderId="29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1" fillId="0" borderId="1"/>
    <xf numFmtId="0" fontId="6" fillId="0" borderId="1"/>
    <xf numFmtId="0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30">
      <alignment horizontal="left" wrapText="1"/>
    </xf>
    <xf numFmtId="49" fontId="6" fillId="0" borderId="28">
      <alignment horizontal="center" wrapText="1"/>
    </xf>
    <xf numFmtId="0" fontId="6" fillId="0" borderId="26">
      <alignment horizontal="left" wrapText="1"/>
    </xf>
    <xf numFmtId="0" fontId="6" fillId="0" borderId="31">
      <alignment horizontal="left" wrapText="1" indent="1"/>
    </xf>
    <xf numFmtId="49" fontId="6" fillId="0" borderId="32">
      <alignment horizontal="center" wrapText="1"/>
    </xf>
    <xf numFmtId="49" fontId="6" fillId="0" borderId="4">
      <alignment horizontal="center"/>
    </xf>
    <xf numFmtId="49" fontId="6" fillId="0" borderId="20">
      <alignment horizontal="center"/>
    </xf>
    <xf numFmtId="0" fontId="6" fillId="0" borderId="33"/>
    <xf numFmtId="0" fontId="1" fillId="0" borderId="34">
      <alignment horizontal="left" wrapText="1"/>
    </xf>
    <xf numFmtId="0" fontId="6" fillId="0" borderId="35">
      <alignment horizontal="center" wrapText="1"/>
    </xf>
    <xf numFmtId="49" fontId="6" fillId="0" borderId="36">
      <alignment horizontal="center" wrapText="1"/>
    </xf>
    <xf numFmtId="4" fontId="6" fillId="0" borderId="22">
      <alignment horizontal="right"/>
    </xf>
    <xf numFmtId="0" fontId="1" fillId="0" borderId="37">
      <alignment horizontal="left" wrapText="1"/>
    </xf>
    <xf numFmtId="4" fontId="6" fillId="0" borderId="37">
      <alignment horizontal="right"/>
    </xf>
    <xf numFmtId="0" fontId="6" fillId="0" borderId="1">
      <alignment horizontal="center" wrapText="1"/>
    </xf>
    <xf numFmtId="0" fontId="1" fillId="0" borderId="1">
      <alignment horizontal="center"/>
    </xf>
    <xf numFmtId="49" fontId="6" fillId="0" borderId="1"/>
    <xf numFmtId="0" fontId="1" fillId="0" borderId="2"/>
    <xf numFmtId="49" fontId="6" fillId="0" borderId="2">
      <alignment horizontal="left"/>
    </xf>
    <xf numFmtId="0" fontId="6" fillId="0" borderId="38">
      <alignment horizontal="left" wrapText="1"/>
    </xf>
    <xf numFmtId="0" fontId="6" fillId="0" borderId="39">
      <alignment horizontal="left" wrapText="1"/>
    </xf>
    <xf numFmtId="0" fontId="6" fillId="0" borderId="40">
      <alignment horizontal="left" wrapText="1"/>
    </xf>
    <xf numFmtId="0" fontId="6" fillId="0" borderId="41">
      <alignment horizontal="left" wrapText="1"/>
    </xf>
    <xf numFmtId="0" fontId="4" fillId="0" borderId="25"/>
    <xf numFmtId="0" fontId="4" fillId="0" borderId="23"/>
    <xf numFmtId="0" fontId="6" fillId="0" borderId="38">
      <alignment horizontal="left" wrapText="1" indent="1"/>
    </xf>
    <xf numFmtId="49" fontId="6" fillId="0" borderId="27">
      <alignment horizontal="center" wrapText="1"/>
    </xf>
    <xf numFmtId="0" fontId="6" fillId="0" borderId="39">
      <alignment horizontal="left" wrapText="1" indent="1"/>
    </xf>
    <xf numFmtId="0" fontId="6" fillId="0" borderId="40">
      <alignment horizontal="left" wrapText="1" indent="2"/>
    </xf>
    <xf numFmtId="0" fontId="6" fillId="0" borderId="41">
      <alignment horizontal="left" wrapText="1" indent="2"/>
    </xf>
    <xf numFmtId="0" fontId="6" fillId="0" borderId="39">
      <alignment horizontal="left" wrapText="1" indent="2"/>
    </xf>
    <xf numFmtId="49" fontId="6" fillId="0" borderId="27">
      <alignment horizontal="center" shrinkToFit="1"/>
    </xf>
    <xf numFmtId="49" fontId="6" fillId="0" borderId="28">
      <alignment horizontal="center" shrinkToFit="1"/>
    </xf>
    <xf numFmtId="0" fontId="1" fillId="0" borderId="5">
      <alignment horizontal="center" vertical="center" textRotation="90" wrapText="1"/>
    </xf>
    <xf numFmtId="0" fontId="6" fillId="0" borderId="4">
      <alignment horizontal="center" vertical="top" wrapText="1"/>
    </xf>
    <xf numFmtId="0" fontId="6" fillId="0" borderId="4">
      <alignment horizontal="center" vertical="top"/>
    </xf>
    <xf numFmtId="0" fontId="6" fillId="0" borderId="4">
      <alignment horizontal="center" vertical="top"/>
    </xf>
    <xf numFmtId="49" fontId="6" fillId="0" borderId="4">
      <alignment horizontal="center" vertical="top" wrapText="1"/>
    </xf>
    <xf numFmtId="0" fontId="6" fillId="0" borderId="4">
      <alignment horizontal="center" vertical="top" wrapText="1"/>
    </xf>
    <xf numFmtId="0" fontId="1" fillId="0" borderId="42"/>
    <xf numFmtId="49" fontId="1" fillId="0" borderId="21">
      <alignment horizontal="center"/>
    </xf>
    <xf numFmtId="0" fontId="9" fillId="0" borderId="14"/>
    <xf numFmtId="49" fontId="10" fillId="0" borderId="43">
      <alignment horizontal="left" vertical="center" wrapText="1"/>
    </xf>
    <xf numFmtId="49" fontId="1" fillId="0" borderId="32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4">
      <alignment horizontal="center" vertical="center" wrapText="1"/>
    </xf>
    <xf numFmtId="0" fontId="6" fillId="0" borderId="25"/>
    <xf numFmtId="4" fontId="6" fillId="0" borderId="25">
      <alignment horizontal="right"/>
    </xf>
    <xf numFmtId="4" fontId="6" fillId="0" borderId="23">
      <alignment horizontal="right"/>
    </xf>
    <xf numFmtId="49" fontId="6" fillId="0" borderId="39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49" fontId="6" fillId="0" borderId="32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2">
      <alignment horizontal="left" vertical="center" wrapText="1"/>
    </xf>
    <xf numFmtId="0" fontId="1" fillId="0" borderId="7">
      <alignment horizontal="center" vertical="center" textRotation="90" wrapText="1"/>
    </xf>
    <xf numFmtId="49" fontId="6" fillId="0" borderId="7">
      <alignment horizontal="left" vertical="center" wrapText="1" indent="3"/>
    </xf>
    <xf numFmtId="49" fontId="6" fillId="0" borderId="7">
      <alignment horizontal="center" vertical="center" wrapText="1"/>
    </xf>
    <xf numFmtId="4" fontId="6" fillId="0" borderId="7">
      <alignment horizontal="right"/>
    </xf>
    <xf numFmtId="0" fontId="4" fillId="0" borderId="7"/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1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0" fontId="1" fillId="0" borderId="6">
      <alignment horizontal="center" vertical="center" textRotation="90" wrapText="1"/>
    </xf>
    <xf numFmtId="49" fontId="1" fillId="0" borderId="21">
      <alignment horizontal="center" vertical="center" wrapText="1"/>
    </xf>
    <xf numFmtId="0" fontId="6" fillId="0" borderId="23"/>
    <xf numFmtId="49" fontId="6" fillId="0" borderId="45">
      <alignment horizontal="center" vertical="center" wrapText="1"/>
    </xf>
    <xf numFmtId="4" fontId="6" fillId="0" borderId="8">
      <alignment horizontal="right"/>
    </xf>
    <xf numFmtId="4" fontId="6" fillId="0" borderId="46">
      <alignment horizontal="right"/>
    </xf>
    <xf numFmtId="0" fontId="1" fillId="0" borderId="1">
      <alignment horizontal="center" vertical="center" textRotation="90"/>
    </xf>
    <xf numFmtId="0" fontId="1" fillId="0" borderId="6">
      <alignment horizontal="center" vertical="center" textRotation="90"/>
    </xf>
    <xf numFmtId="49" fontId="10" fillId="0" borderId="42">
      <alignment horizontal="left" vertical="center" wrapText="1"/>
    </xf>
    <xf numFmtId="0" fontId="4" fillId="0" borderId="29"/>
    <xf numFmtId="0" fontId="1" fillId="0" borderId="4">
      <alignment horizontal="center" vertical="center" textRotation="90"/>
    </xf>
    <xf numFmtId="0" fontId="6" fillId="0" borderId="21">
      <alignment horizontal="center" vertical="center"/>
    </xf>
    <xf numFmtId="0" fontId="6" fillId="0" borderId="43">
      <alignment horizontal="left" vertical="center" wrapText="1"/>
    </xf>
    <xf numFmtId="0" fontId="6" fillId="0" borderId="24">
      <alignment horizontal="center" vertical="center"/>
    </xf>
    <xf numFmtId="0" fontId="6" fillId="0" borderId="27">
      <alignment horizontal="center" vertical="center"/>
    </xf>
    <xf numFmtId="0" fontId="6" fillId="0" borderId="32">
      <alignment horizontal="center" vertical="center"/>
    </xf>
    <xf numFmtId="0" fontId="6" fillId="0" borderId="44">
      <alignment horizontal="left" vertical="center" wrapText="1"/>
    </xf>
    <xf numFmtId="49" fontId="10" fillId="0" borderId="47">
      <alignment horizontal="left" vertical="center" wrapText="1"/>
    </xf>
    <xf numFmtId="49" fontId="6" fillId="0" borderId="22">
      <alignment horizontal="center" vertical="center"/>
    </xf>
    <xf numFmtId="49" fontId="6" fillId="0" borderId="48">
      <alignment horizontal="left" vertical="center" wrapText="1"/>
    </xf>
    <xf numFmtId="49" fontId="6" fillId="0" borderId="25">
      <alignment horizontal="center" vertical="center"/>
    </xf>
    <xf numFmtId="49" fontId="6" fillId="0" borderId="28">
      <alignment horizontal="center" vertical="center"/>
    </xf>
    <xf numFmtId="49" fontId="6" fillId="0" borderId="4">
      <alignment horizontal="center" vertical="center"/>
    </xf>
    <xf numFmtId="49" fontId="6" fillId="0" borderId="49">
      <alignment horizontal="left" vertical="center" wrapText="1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7">
      <alignment horizontal="center"/>
    </xf>
    <xf numFmtId="49" fontId="6" fillId="0" borderId="7">
      <alignment horizontal="center"/>
    </xf>
    <xf numFmtId="49" fontId="6" fillId="0" borderId="2"/>
    <xf numFmtId="0" fontId="11" fillId="0" borderId="2">
      <alignment wrapText="1"/>
    </xf>
    <xf numFmtId="0" fontId="12" fillId="0" borderId="2"/>
    <xf numFmtId="0" fontId="11" fillId="0" borderId="4">
      <alignment wrapText="1"/>
    </xf>
    <xf numFmtId="0" fontId="11" fillId="0" borderId="7">
      <alignment wrapText="1"/>
    </xf>
    <xf numFmtId="0" fontId="12" fillId="0" borderId="7"/>
    <xf numFmtId="0" fontId="13" fillId="0" borderId="0"/>
    <xf numFmtId="0" fontId="13" fillId="0" borderId="0"/>
    <xf numFmtId="0" fontId="13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3"/>
    <xf numFmtId="0" fontId="4" fillId="3" borderId="7"/>
    <xf numFmtId="0" fontId="4" fillId="3" borderId="50"/>
    <xf numFmtId="0" fontId="4" fillId="3" borderId="51"/>
    <xf numFmtId="0" fontId="4" fillId="3" borderId="52"/>
    <xf numFmtId="0" fontId="4" fillId="3" borderId="29"/>
    <xf numFmtId="0" fontId="4" fillId="3" borderId="53"/>
    <xf numFmtId="43" fontId="1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6" applyNumberFormat="1" applyProtection="1"/>
    <xf numFmtId="0" fontId="4" fillId="0" borderId="9" xfId="9" applyNumberFormat="1" applyProtection="1"/>
    <xf numFmtId="0" fontId="6" fillId="0" borderId="1" xfId="10" applyNumberFormat="1" applyProtection="1">
      <alignment horizontal="center"/>
    </xf>
    <xf numFmtId="0" fontId="6" fillId="0" borderId="1" xfId="13" applyNumberFormat="1" applyProtection="1">
      <alignment horizontal="left"/>
    </xf>
    <xf numFmtId="0" fontId="7" fillId="0" borderId="1" xfId="14" applyNumberFormat="1" applyProtection="1">
      <alignment horizontal="center" vertical="top"/>
    </xf>
    <xf numFmtId="49" fontId="8" fillId="0" borderId="1" xfId="15" applyNumberFormat="1" applyProtection="1">
      <alignment horizontal="right"/>
    </xf>
    <xf numFmtId="0" fontId="4" fillId="0" borderId="14" xfId="18" applyNumberFormat="1" applyProtection="1"/>
    <xf numFmtId="0" fontId="6" fillId="0" borderId="1" xfId="21" applyNumberFormat="1" applyProtection="1"/>
    <xf numFmtId="0" fontId="6" fillId="0" borderId="1" xfId="22" applyNumberFormat="1" applyProtection="1">
      <alignment horizontal="right"/>
    </xf>
    <xf numFmtId="49" fontId="6" fillId="0" borderId="1" xfId="26" applyNumberFormat="1" applyProtection="1"/>
    <xf numFmtId="0" fontId="6" fillId="0" borderId="7" xfId="33" applyNumberFormat="1" applyProtection="1">
      <alignment horizontal="left"/>
    </xf>
    <xf numFmtId="49" fontId="6" fillId="0" borderId="7" xfId="34" applyNumberFormat="1" applyProtection="1"/>
    <xf numFmtId="49" fontId="6" fillId="0" borderId="4" xfId="44" applyNumberFormat="1" applyProtection="1">
      <alignment horizontal="center" vertical="center" wrapText="1"/>
    </xf>
    <xf numFmtId="49" fontId="6" fillId="0" borderId="8" xfId="45" applyNumberFormat="1" applyProtection="1">
      <alignment horizontal="center" vertical="center" wrapText="1"/>
    </xf>
    <xf numFmtId="0" fontId="6" fillId="0" borderId="20" xfId="46" applyNumberFormat="1" applyProtection="1">
      <alignment horizontal="left" wrapText="1"/>
    </xf>
    <xf numFmtId="49" fontId="6" fillId="0" borderId="21" xfId="47" applyNumberFormat="1" applyProtection="1">
      <alignment horizontal="center" wrapText="1"/>
    </xf>
    <xf numFmtId="49" fontId="6" fillId="0" borderId="22" xfId="48" applyNumberFormat="1" applyProtection="1">
      <alignment horizontal="center"/>
    </xf>
    <xf numFmtId="4" fontId="6" fillId="0" borderId="4" xfId="49" applyNumberFormat="1" applyProtection="1">
      <alignment horizontal="right"/>
    </xf>
    <xf numFmtId="0" fontId="6" fillId="0" borderId="23" xfId="51" applyNumberFormat="1" applyProtection="1">
      <alignment horizontal="left" wrapText="1" indent="1"/>
    </xf>
    <xf numFmtId="49" fontId="6" fillId="0" borderId="24" xfId="52" applyNumberFormat="1" applyProtection="1">
      <alignment horizontal="center" wrapText="1"/>
    </xf>
    <xf numFmtId="49" fontId="6" fillId="0" borderId="25" xfId="53" applyNumberFormat="1" applyProtection="1">
      <alignment horizontal="center"/>
    </xf>
    <xf numFmtId="0" fontId="6" fillId="0" borderId="26" xfId="55" applyNumberFormat="1" applyProtection="1">
      <alignment horizontal="left" wrapText="1" indent="2"/>
    </xf>
    <xf numFmtId="49" fontId="6" fillId="0" borderId="27" xfId="56" applyNumberFormat="1" applyProtection="1">
      <alignment horizontal="center"/>
    </xf>
    <xf numFmtId="49" fontId="6" fillId="0" borderId="28" xfId="57" applyNumberFormat="1" applyProtection="1">
      <alignment horizontal="center"/>
    </xf>
    <xf numFmtId="4" fontId="6" fillId="0" borderId="28" xfId="58" applyNumberFormat="1" applyProtection="1">
      <alignment horizontal="right"/>
    </xf>
    <xf numFmtId="0" fontId="6" fillId="0" borderId="29" xfId="60" applyNumberFormat="1" applyProtection="1"/>
    <xf numFmtId="0" fontId="6" fillId="2" borderId="29" xfId="61" applyNumberFormat="1" applyProtection="1"/>
    <xf numFmtId="0" fontId="6" fillId="2" borderId="1" xfId="62" applyNumberFormat="1" applyProtection="1"/>
    <xf numFmtId="49" fontId="6" fillId="0" borderId="4" xfId="42" applyBorder="1" applyProtection="1">
      <alignment horizontal="center" vertical="center" wrapText="1"/>
      <protection locked="0"/>
    </xf>
    <xf numFmtId="0" fontId="6" fillId="0" borderId="1" xfId="28" applyBorder="1" applyProtection="1">
      <alignment wrapText="1"/>
      <protection locked="0"/>
    </xf>
    <xf numFmtId="0" fontId="6" fillId="0" borderId="1" xfId="31" applyBorder="1" applyProtection="1">
      <alignment wrapText="1"/>
      <protection locked="0"/>
    </xf>
    <xf numFmtId="49" fontId="6" fillId="0" borderId="4" xfId="44" applyNumberFormat="1" applyFont="1" applyProtection="1">
      <alignment horizontal="center" vertical="center" wrapText="1"/>
    </xf>
    <xf numFmtId="0" fontId="6" fillId="0" borderId="26" xfId="55" applyNumberFormat="1" applyFill="1" applyProtection="1">
      <alignment horizontal="left" wrapText="1" indent="2"/>
    </xf>
    <xf numFmtId="49" fontId="6" fillId="0" borderId="27" xfId="56" applyNumberFormat="1" applyFill="1" applyProtection="1">
      <alignment horizontal="center"/>
    </xf>
    <xf numFmtId="49" fontId="6" fillId="0" borderId="28" xfId="57" applyNumberFormat="1" applyFill="1" applyProtection="1">
      <alignment horizontal="center"/>
    </xf>
    <xf numFmtId="4" fontId="6" fillId="0" borderId="28" xfId="58" applyNumberFormat="1" applyFill="1" applyProtection="1">
      <alignment horizontal="right"/>
    </xf>
    <xf numFmtId="0" fontId="4" fillId="0" borderId="14" xfId="18" applyNumberFormat="1" applyFill="1" applyProtection="1"/>
    <xf numFmtId="0" fontId="0" fillId="0" borderId="0" xfId="0" applyFill="1" applyProtection="1">
      <protection locked="0"/>
    </xf>
    <xf numFmtId="0" fontId="6" fillId="0" borderId="26" xfId="55" applyNumberFormat="1" applyFont="1" applyProtection="1">
      <alignment horizontal="left" wrapText="1" indent="2"/>
    </xf>
    <xf numFmtId="49" fontId="6" fillId="0" borderId="28" xfId="57" applyNumberFormat="1" applyFont="1" applyProtection="1">
      <alignment horizontal="center"/>
    </xf>
    <xf numFmtId="43" fontId="6" fillId="0" borderId="28" xfId="189" applyFont="1" applyBorder="1" applyAlignment="1" applyProtection="1">
      <alignment horizontal="center"/>
    </xf>
    <xf numFmtId="2" fontId="6" fillId="0" borderId="25" xfId="53" applyNumberFormat="1" applyProtection="1">
      <alignment horizontal="center"/>
    </xf>
    <xf numFmtId="43" fontId="6" fillId="0" borderId="22" xfId="189" applyFont="1" applyBorder="1" applyAlignment="1" applyProtection="1">
      <alignment horizontal="center"/>
    </xf>
    <xf numFmtId="43" fontId="6" fillId="0" borderId="28" xfId="189" applyFont="1" applyFill="1" applyBorder="1" applyAlignment="1" applyProtection="1">
      <alignment horizontal="center"/>
    </xf>
    <xf numFmtId="43" fontId="6" fillId="0" borderId="29" xfId="189" applyFont="1" applyBorder="1" applyProtection="1"/>
    <xf numFmtId="43" fontId="6" fillId="0" borderId="1" xfId="189" applyFont="1" applyBorder="1" applyProtection="1"/>
    <xf numFmtId="43" fontId="0" fillId="0" borderId="0" xfId="189" applyFont="1" applyProtection="1">
      <protection locked="0"/>
    </xf>
    <xf numFmtId="0" fontId="6" fillId="0" borderId="23" xfId="51" applyNumberFormat="1" applyAlignment="1" applyProtection="1">
      <alignment horizontal="left" wrapText="1" indent="2"/>
    </xf>
    <xf numFmtId="49" fontId="6" fillId="0" borderId="5" xfId="41" applyNumberFormat="1" applyBorder="1" applyProtection="1">
      <alignment horizontal="center" vertical="center" wrapText="1"/>
    </xf>
    <xf numFmtId="49" fontId="6" fillId="0" borderId="5" xfId="44" applyNumberFormat="1" applyFont="1" applyBorder="1" applyProtection="1">
      <alignment horizontal="center" vertical="center" wrapText="1"/>
    </xf>
    <xf numFmtId="49" fontId="6" fillId="0" borderId="28" xfId="44" applyNumberFormat="1" applyBorder="1" applyProtection="1">
      <alignment horizontal="center" vertical="center" wrapText="1"/>
    </xf>
    <xf numFmtId="0" fontId="1" fillId="0" borderId="60" xfId="1" applyNumberFormat="1" applyBorder="1" applyProtection="1"/>
    <xf numFmtId="0" fontId="6" fillId="0" borderId="60" xfId="13" applyNumberFormat="1" applyBorder="1" applyProtection="1">
      <alignment horizontal="left"/>
    </xf>
    <xf numFmtId="49" fontId="6" fillId="0" borderId="4" xfId="42" applyBorder="1" applyProtection="1">
      <alignment horizontal="center" vertical="center" wrapText="1"/>
      <protection locked="0"/>
    </xf>
    <xf numFmtId="0" fontId="2" fillId="0" borderId="1" xfId="2" applyNumberFormat="1" applyBorder="1" applyProtection="1">
      <alignment horizontal="center" wrapText="1"/>
    </xf>
    <xf numFmtId="0" fontId="2" fillId="0" borderId="1" xfId="2" applyBorder="1" applyProtection="1">
      <alignment horizontal="center" wrapText="1"/>
      <protection locked="0"/>
    </xf>
    <xf numFmtId="0" fontId="6" fillId="0" borderId="2" xfId="28" applyNumberFormat="1" applyBorder="1" applyProtection="1">
      <alignment wrapText="1"/>
    </xf>
    <xf numFmtId="0" fontId="6" fillId="0" borderId="2" xfId="28" applyBorder="1" applyProtection="1">
      <alignment wrapText="1"/>
      <protection locked="0"/>
    </xf>
    <xf numFmtId="0" fontId="6" fillId="0" borderId="3" xfId="31" applyNumberFormat="1" applyBorder="1" applyProtection="1">
      <alignment wrapText="1"/>
    </xf>
    <xf numFmtId="0" fontId="6" fillId="0" borderId="3" xfId="31" applyBorder="1" applyProtection="1">
      <alignment wrapText="1"/>
      <protection locked="0"/>
    </xf>
    <xf numFmtId="49" fontId="6" fillId="0" borderId="57" xfId="41" applyNumberFormat="1" applyBorder="1" applyProtection="1">
      <alignment horizontal="center" vertical="center" wrapText="1"/>
    </xf>
    <xf numFmtId="49" fontId="6" fillId="0" borderId="54" xfId="41" applyBorder="1" applyProtection="1">
      <alignment horizontal="center" vertical="center" wrapText="1"/>
      <protection locked="0"/>
    </xf>
    <xf numFmtId="49" fontId="6" fillId="0" borderId="58" xfId="41" applyNumberFormat="1" applyBorder="1" applyProtection="1">
      <alignment horizontal="center" vertical="center" wrapText="1"/>
    </xf>
    <xf numFmtId="49" fontId="6" fillId="0" borderId="55" xfId="41" applyBorder="1" applyProtection="1">
      <alignment horizontal="center" vertical="center" wrapText="1"/>
      <protection locked="0"/>
    </xf>
    <xf numFmtId="49" fontId="6" fillId="0" borderId="59" xfId="41" applyNumberFormat="1" applyBorder="1" applyProtection="1">
      <alignment horizontal="center" vertical="center" wrapText="1"/>
    </xf>
    <xf numFmtId="49" fontId="6" fillId="0" borderId="56" xfId="41" applyBorder="1" applyProtection="1">
      <alignment horizontal="center" vertical="center" wrapText="1"/>
      <protection locked="0"/>
    </xf>
    <xf numFmtId="0" fontId="14" fillId="0" borderId="1" xfId="13" applyNumberFormat="1" applyFont="1" applyAlignment="1" applyProtection="1">
      <alignment horizontal="center" wrapText="1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73"/>
    <cellStyle name="xl101" xfId="77"/>
    <cellStyle name="xl102" xfId="82"/>
    <cellStyle name="xl103" xfId="69"/>
    <cellStyle name="xl104" xfId="83"/>
    <cellStyle name="xl105" xfId="65"/>
    <cellStyle name="xl106" xfId="66"/>
    <cellStyle name="xl107" xfId="74"/>
    <cellStyle name="xl108" xfId="84"/>
    <cellStyle name="xl109" xfId="70"/>
    <cellStyle name="xl110" xfId="67"/>
    <cellStyle name="xl111" xfId="71"/>
    <cellStyle name="xl112" xfId="78"/>
    <cellStyle name="xl113" xfId="85"/>
    <cellStyle name="xl114" xfId="87"/>
    <cellStyle name="xl115" xfId="89"/>
    <cellStyle name="xl116" xfId="91"/>
    <cellStyle name="xl117" xfId="93"/>
    <cellStyle name="xl118" xfId="97"/>
    <cellStyle name="xl119" xfId="100"/>
    <cellStyle name="xl120" xfId="188"/>
    <cellStyle name="xl121" xfId="102"/>
    <cellStyle name="xl122" xfId="86"/>
    <cellStyle name="xl123" xfId="90"/>
    <cellStyle name="xl124" xfId="98"/>
    <cellStyle name="xl125" xfId="103"/>
    <cellStyle name="xl126" xfId="104"/>
    <cellStyle name="xl127" xfId="88"/>
    <cellStyle name="xl128" xfId="92"/>
    <cellStyle name="xl129" xfId="94"/>
    <cellStyle name="xl130" xfId="99"/>
    <cellStyle name="xl131" xfId="101"/>
    <cellStyle name="xl132" xfId="95"/>
    <cellStyle name="xl133" xfId="96"/>
    <cellStyle name="xl134" xfId="105"/>
    <cellStyle name="xl135" xfId="127"/>
    <cellStyle name="xl136" xfId="132"/>
    <cellStyle name="xl137" xfId="136"/>
    <cellStyle name="xl138" xfId="140"/>
    <cellStyle name="xl139" xfId="146"/>
    <cellStyle name="xl140" xfId="147"/>
    <cellStyle name="xl141" xfId="150"/>
    <cellStyle name="xl142" xfId="131"/>
    <cellStyle name="xl143" xfId="170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28"/>
    <cellStyle name="xl155" xfId="133"/>
    <cellStyle name="xl156" xfId="137"/>
    <cellStyle name="xl157" xfId="148"/>
    <cellStyle name="xl158" xfId="152"/>
    <cellStyle name="xl159" xfId="156"/>
    <cellStyle name="xl160" xfId="157"/>
    <cellStyle name="xl161" xfId="159"/>
    <cellStyle name="xl162" xfId="163"/>
    <cellStyle name="xl163" xfId="112"/>
    <cellStyle name="xl164" xfId="115"/>
    <cellStyle name="xl165" xfId="117"/>
    <cellStyle name="xl166" xfId="122"/>
    <cellStyle name="xl167" xfId="124"/>
    <cellStyle name="xl168" xfId="129"/>
    <cellStyle name="xl169" xfId="134"/>
    <cellStyle name="xl170" xfId="138"/>
    <cellStyle name="xl171" xfId="141"/>
    <cellStyle name="xl172" xfId="143"/>
    <cellStyle name="xl173" xfId="149"/>
    <cellStyle name="xl174" xfId="151"/>
    <cellStyle name="xl175" xfId="153"/>
    <cellStyle name="xl176" xfId="154"/>
    <cellStyle name="xl177" xfId="155"/>
    <cellStyle name="xl178" xfId="158"/>
    <cellStyle name="xl179" xfId="160"/>
    <cellStyle name="xl180" xfId="161"/>
    <cellStyle name="xl181" xfId="162"/>
    <cellStyle name="xl182" xfId="164"/>
    <cellStyle name="xl183" xfId="167"/>
    <cellStyle name="xl184" xfId="169"/>
    <cellStyle name="xl185" xfId="107"/>
    <cellStyle name="xl186" xfId="109"/>
    <cellStyle name="xl187" xfId="118"/>
    <cellStyle name="xl188" xfId="130"/>
    <cellStyle name="xl189" xfId="135"/>
    <cellStyle name="xl190" xfId="139"/>
    <cellStyle name="xl191" xfId="144"/>
    <cellStyle name="xl192" xfId="171"/>
    <cellStyle name="xl193" xfId="174"/>
    <cellStyle name="xl194" xfId="110"/>
    <cellStyle name="xl195" xfId="165"/>
    <cellStyle name="xl196" xfId="168"/>
    <cellStyle name="xl197" xfId="166"/>
    <cellStyle name="xl198" xfId="119"/>
    <cellStyle name="xl199" xfId="108"/>
    <cellStyle name="xl200" xfId="120"/>
    <cellStyle name="xl201" xfId="142"/>
    <cellStyle name="xl202" xfId="145"/>
    <cellStyle name="xl203" xfId="113"/>
    <cellStyle name="xl21" xfId="180"/>
    <cellStyle name="xl22" xfId="1"/>
    <cellStyle name="xl23" xfId="6"/>
    <cellStyle name="xl24" xfId="13"/>
    <cellStyle name="xl25" xfId="21"/>
    <cellStyle name="xl26" xfId="37"/>
    <cellStyle name="xl27" xfId="5"/>
    <cellStyle name="xl28" xfId="181"/>
    <cellStyle name="xl29" xfId="41"/>
    <cellStyle name="xl30" xfId="44"/>
    <cellStyle name="xl31" xfId="182"/>
    <cellStyle name="xl32" xfId="46"/>
    <cellStyle name="xl33" xfId="51"/>
    <cellStyle name="xl34" xfId="55"/>
    <cellStyle name="xl35" xfId="183"/>
    <cellStyle name="xl36" xfId="2"/>
    <cellStyle name="xl37" xfId="14"/>
    <cellStyle name="xl38" xfId="28"/>
    <cellStyle name="xl39" xfId="31"/>
    <cellStyle name="xl40" xfId="33"/>
    <cellStyle name="xl41" xfId="184"/>
    <cellStyle name="xl42" xfId="47"/>
    <cellStyle name="xl43" xfId="52"/>
    <cellStyle name="xl44" xfId="56"/>
    <cellStyle name="xl45" xfId="185"/>
    <cellStyle name="xl46" xfId="60"/>
    <cellStyle name="xl47" xfId="10"/>
    <cellStyle name="xl48" xfId="34"/>
    <cellStyle name="xl49" xfId="26"/>
    <cellStyle name="xl50" xfId="48"/>
    <cellStyle name="xl51" xfId="53"/>
    <cellStyle name="xl52" xfId="57"/>
    <cellStyle name="xl53" xfId="42"/>
    <cellStyle name="xl54" xfId="43"/>
    <cellStyle name="xl55" xfId="45"/>
    <cellStyle name="xl56" xfId="186"/>
    <cellStyle name="xl57" xfId="49"/>
    <cellStyle name="xl58" xfId="58"/>
    <cellStyle name="xl59" xfId="61"/>
    <cellStyle name="xl60" xfId="62"/>
    <cellStyle name="xl61" xfId="40"/>
    <cellStyle name="xl62" xfId="15"/>
    <cellStyle name="xl63" xfId="22"/>
    <cellStyle name="xl64" xfId="3"/>
    <cellStyle name="xl65" xfId="7"/>
    <cellStyle name="xl66" xfId="16"/>
    <cellStyle name="xl67" xfId="23"/>
    <cellStyle name="xl68" xfId="38"/>
    <cellStyle name="xl69" xfId="4"/>
    <cellStyle name="xl70" xfId="8"/>
    <cellStyle name="xl71" xfId="17"/>
    <cellStyle name="xl72" xfId="24"/>
    <cellStyle name="xl73" xfId="27"/>
    <cellStyle name="xl74" xfId="29"/>
    <cellStyle name="xl75" xfId="32"/>
    <cellStyle name="xl76" xfId="35"/>
    <cellStyle name="xl77" xfId="36"/>
    <cellStyle name="xl78" xfId="39"/>
    <cellStyle name="xl79" xfId="9"/>
    <cellStyle name="xl80" xfId="18"/>
    <cellStyle name="xl81" xfId="19"/>
    <cellStyle name="xl82" xfId="25"/>
    <cellStyle name="xl83" xfId="30"/>
    <cellStyle name="xl84" xfId="11"/>
    <cellStyle name="xl85" xfId="12"/>
    <cellStyle name="xl86" xfId="20"/>
    <cellStyle name="xl87" xfId="50"/>
    <cellStyle name="xl88" xfId="54"/>
    <cellStyle name="xl89" xfId="59"/>
    <cellStyle name="xl90" xfId="63"/>
    <cellStyle name="xl91" xfId="68"/>
    <cellStyle name="xl92" xfId="72"/>
    <cellStyle name="xl93" xfId="75"/>
    <cellStyle name="xl94" xfId="79"/>
    <cellStyle name="xl95" xfId="80"/>
    <cellStyle name="xl96" xfId="64"/>
    <cellStyle name="xl97" xfId="76"/>
    <cellStyle name="xl98" xfId="81"/>
    <cellStyle name="xl99" xfId="187"/>
    <cellStyle name="Обычный" xfId="0" builtinId="0"/>
    <cellStyle name="Финансовый" xfId="189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4"/>
  <sheetViews>
    <sheetView tabSelected="1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A140" sqref="A140:XFD141"/>
    </sheetView>
  </sheetViews>
  <sheetFormatPr defaultRowHeight="15" x14ac:dyDescent="0.25"/>
  <cols>
    <col min="1" max="1" width="41.5703125" style="1" customWidth="1"/>
    <col min="2" max="2" width="8.140625" style="1" hidden="1" customWidth="1"/>
    <col min="3" max="3" width="22.7109375" style="1" customWidth="1"/>
    <col min="4" max="4" width="17.85546875" style="1" customWidth="1"/>
    <col min="5" max="5" width="17" style="1" customWidth="1"/>
    <col min="6" max="6" width="16.42578125" style="1" customWidth="1"/>
    <col min="7" max="7" width="15.42578125" style="1" customWidth="1"/>
    <col min="8" max="8" width="15" style="1" customWidth="1"/>
    <col min="9" max="9" width="9.7109375" style="1" customWidth="1"/>
    <col min="10" max="16384" width="9.140625" style="1"/>
  </cols>
  <sheetData>
    <row r="1" spans="1:9" ht="17.100000000000001" customHeight="1" x14ac:dyDescent="0.25">
      <c r="A1" s="2"/>
      <c r="B1" s="58"/>
      <c r="C1" s="59"/>
      <c r="D1" s="59"/>
      <c r="E1" s="59"/>
      <c r="F1" s="3"/>
      <c r="G1" s="3"/>
      <c r="H1" s="3"/>
      <c r="I1" s="3"/>
    </row>
    <row r="2" spans="1:9" ht="17.100000000000001" hidden="1" customHeight="1" x14ac:dyDescent="0.25">
      <c r="A2" s="4"/>
      <c r="B2" s="59"/>
      <c r="C2" s="59"/>
      <c r="D2" s="59"/>
      <c r="E2" s="59"/>
      <c r="F2" s="3"/>
      <c r="G2" s="3"/>
      <c r="H2" s="3"/>
      <c r="I2" s="3"/>
    </row>
    <row r="3" spans="1:9" ht="14.1" hidden="1" customHeight="1" x14ac:dyDescent="0.25">
      <c r="A3" s="7"/>
      <c r="B3" s="8"/>
      <c r="C3" s="8"/>
      <c r="D3" s="8"/>
      <c r="E3" s="9"/>
      <c r="F3" s="3"/>
      <c r="G3" s="3"/>
      <c r="H3" s="3"/>
      <c r="I3" s="3"/>
    </row>
    <row r="4" spans="1:9" ht="14.1" hidden="1" customHeight="1" x14ac:dyDescent="0.25">
      <c r="A4" s="11"/>
      <c r="B4" s="11"/>
      <c r="C4" s="6"/>
      <c r="D4" s="6"/>
      <c r="E4" s="12"/>
      <c r="F4" s="3"/>
      <c r="G4" s="3"/>
      <c r="H4" s="3"/>
      <c r="I4" s="3"/>
    </row>
    <row r="5" spans="1:9" ht="14.1" hidden="1" customHeight="1" x14ac:dyDescent="0.25">
      <c r="A5" s="7"/>
      <c r="B5" s="7"/>
      <c r="C5" s="7"/>
      <c r="D5" s="7"/>
      <c r="E5" s="12"/>
      <c r="F5" s="3"/>
      <c r="G5" s="3"/>
      <c r="H5" s="3"/>
      <c r="I5" s="3"/>
    </row>
    <row r="6" spans="1:9" ht="15.2" hidden="1" customHeight="1" x14ac:dyDescent="0.25">
      <c r="A6" s="7"/>
      <c r="B6" s="60"/>
      <c r="C6" s="61"/>
      <c r="D6" s="33"/>
      <c r="E6" s="12"/>
      <c r="F6" s="3"/>
      <c r="G6" s="3"/>
      <c r="H6" s="3"/>
      <c r="I6" s="3"/>
    </row>
    <row r="7" spans="1:9" ht="15.2" hidden="1" customHeight="1" x14ac:dyDescent="0.25">
      <c r="A7" s="7"/>
      <c r="B7" s="62"/>
      <c r="C7" s="63"/>
      <c r="D7" s="34"/>
      <c r="E7" s="12"/>
      <c r="F7" s="3"/>
      <c r="G7" s="3"/>
      <c r="H7" s="3"/>
      <c r="I7" s="3"/>
    </row>
    <row r="8" spans="1:9" ht="14.1" hidden="1" customHeight="1" x14ac:dyDescent="0.25">
      <c r="A8" s="7"/>
      <c r="B8" s="14"/>
      <c r="C8" s="15"/>
      <c r="D8" s="15"/>
      <c r="E8" s="12"/>
      <c r="F8" s="3"/>
      <c r="G8" s="3"/>
      <c r="H8" s="3"/>
      <c r="I8" s="3"/>
    </row>
    <row r="9" spans="1:9" ht="14.1" customHeight="1" x14ac:dyDescent="0.25">
      <c r="A9" s="7"/>
      <c r="B9" s="7"/>
      <c r="C9" s="13"/>
      <c r="D9" s="13"/>
      <c r="E9" s="12"/>
      <c r="F9" s="3"/>
      <c r="G9" s="3"/>
      <c r="H9" s="3"/>
      <c r="I9" s="3"/>
    </row>
    <row r="10" spans="1:9" ht="43.5" customHeight="1" x14ac:dyDescent="0.25">
      <c r="A10" s="70" t="s">
        <v>282</v>
      </c>
      <c r="B10" s="70"/>
      <c r="C10" s="70"/>
      <c r="D10" s="70"/>
      <c r="E10" s="70"/>
      <c r="F10" s="70"/>
      <c r="G10" s="70"/>
      <c r="H10" s="3"/>
      <c r="I10" s="3"/>
    </row>
    <row r="11" spans="1:9" ht="12.95" customHeight="1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ht="24.75" customHeight="1" x14ac:dyDescent="0.25">
      <c r="A12" s="55"/>
      <c r="B12" s="55"/>
      <c r="C12" s="56"/>
      <c r="D12" s="7"/>
      <c r="E12" s="13"/>
      <c r="F12" s="3"/>
      <c r="G12" s="3"/>
      <c r="H12" s="11"/>
      <c r="I12" s="3"/>
    </row>
    <row r="13" spans="1:9" ht="11.25" hidden="1" customHeight="1" x14ac:dyDescent="0.25">
      <c r="A13" s="64" t="s">
        <v>0</v>
      </c>
      <c r="B13" s="66" t="s">
        <v>1</v>
      </c>
      <c r="C13" s="68" t="s">
        <v>2</v>
      </c>
      <c r="D13" s="52"/>
      <c r="E13" s="32"/>
      <c r="F13" s="57"/>
      <c r="G13" s="57"/>
      <c r="H13" s="57"/>
      <c r="I13" s="5"/>
    </row>
    <row r="14" spans="1:9" ht="100.5" customHeight="1" thickBot="1" x14ac:dyDescent="0.3">
      <c r="A14" s="65"/>
      <c r="B14" s="67"/>
      <c r="C14" s="69"/>
      <c r="D14" s="53" t="s">
        <v>277</v>
      </c>
      <c r="E14" s="35" t="s">
        <v>278</v>
      </c>
      <c r="F14" s="16" t="s">
        <v>279</v>
      </c>
      <c r="G14" s="35" t="s">
        <v>280</v>
      </c>
      <c r="H14" s="35" t="s">
        <v>281</v>
      </c>
      <c r="I14" s="5"/>
    </row>
    <row r="15" spans="1:9" ht="11.45" customHeight="1" thickBot="1" x14ac:dyDescent="0.3">
      <c r="A15" s="54" t="s">
        <v>3</v>
      </c>
      <c r="B15" s="54" t="s">
        <v>4</v>
      </c>
      <c r="C15" s="54" t="s">
        <v>4</v>
      </c>
      <c r="D15" s="16" t="s">
        <v>5</v>
      </c>
      <c r="E15" s="17" t="s">
        <v>6</v>
      </c>
      <c r="F15" s="17" t="s">
        <v>7</v>
      </c>
      <c r="G15" s="17" t="s">
        <v>8</v>
      </c>
      <c r="H15" s="17" t="s">
        <v>9</v>
      </c>
      <c r="I15" s="5"/>
    </row>
    <row r="16" spans="1:9" ht="21.75" customHeight="1" x14ac:dyDescent="0.25">
      <c r="A16" s="18" t="s">
        <v>10</v>
      </c>
      <c r="B16" s="19" t="s">
        <v>11</v>
      </c>
      <c r="C16" s="20" t="s">
        <v>12</v>
      </c>
      <c r="D16" s="46">
        <v>194436493.91999999</v>
      </c>
      <c r="E16" s="21">
        <v>189034044.18000001</v>
      </c>
      <c r="F16" s="21">
        <v>190928742.87</v>
      </c>
      <c r="G16" s="21">
        <f>F16/E16*100</f>
        <v>101.0023055361371</v>
      </c>
      <c r="H16" s="21">
        <f>F16/D16*100</f>
        <v>98.195939980565981</v>
      </c>
      <c r="I16" s="10"/>
    </row>
    <row r="17" spans="1:9" ht="22.5" customHeight="1" x14ac:dyDescent="0.25">
      <c r="A17" s="22" t="s">
        <v>14</v>
      </c>
      <c r="B17" s="23"/>
      <c r="C17" s="24"/>
      <c r="D17" s="45"/>
      <c r="E17" s="24"/>
      <c r="F17" s="24"/>
      <c r="G17" s="21"/>
      <c r="H17" s="21"/>
      <c r="I17" s="10"/>
    </row>
    <row r="18" spans="1:9" ht="15" customHeight="1" x14ac:dyDescent="0.25">
      <c r="A18" s="25" t="s">
        <v>15</v>
      </c>
      <c r="B18" s="26" t="s">
        <v>11</v>
      </c>
      <c r="C18" s="27" t="s">
        <v>16</v>
      </c>
      <c r="D18" s="44">
        <v>33135623.960000001</v>
      </c>
      <c r="E18" s="28">
        <v>38400269</v>
      </c>
      <c r="F18" s="28">
        <v>40686054.859999999</v>
      </c>
      <c r="G18" s="21">
        <f t="shared" ref="G18:G97" si="0">F18/E18*100</f>
        <v>105.95252564506774</v>
      </c>
      <c r="H18" s="21">
        <f t="shared" ref="H18:H97" si="1">F18/D18*100</f>
        <v>122.7864455159033</v>
      </c>
      <c r="I18" s="10"/>
    </row>
    <row r="19" spans="1:9" ht="15" customHeight="1" x14ac:dyDescent="0.25">
      <c r="A19" s="25" t="s">
        <v>17</v>
      </c>
      <c r="B19" s="26" t="s">
        <v>11</v>
      </c>
      <c r="C19" s="27" t="s">
        <v>18</v>
      </c>
      <c r="D19" s="44">
        <v>19710708.98</v>
      </c>
      <c r="E19" s="28">
        <v>19377135</v>
      </c>
      <c r="F19" s="28">
        <v>21058550.719999999</v>
      </c>
      <c r="G19" s="21">
        <f t="shared" si="0"/>
        <v>108.67731849935502</v>
      </c>
      <c r="H19" s="21">
        <f t="shared" si="1"/>
        <v>106.83811902132807</v>
      </c>
      <c r="I19" s="10"/>
    </row>
    <row r="20" spans="1:9" ht="15" customHeight="1" x14ac:dyDescent="0.25">
      <c r="A20" s="25" t="s">
        <v>19</v>
      </c>
      <c r="B20" s="26" t="s">
        <v>11</v>
      </c>
      <c r="C20" s="27" t="s">
        <v>20</v>
      </c>
      <c r="D20" s="44">
        <v>19710708.98</v>
      </c>
      <c r="E20" s="28">
        <v>19377135</v>
      </c>
      <c r="F20" s="28">
        <v>21058550.719999999</v>
      </c>
      <c r="G20" s="21">
        <f t="shared" si="0"/>
        <v>108.67731849935502</v>
      </c>
      <c r="H20" s="21">
        <f t="shared" si="1"/>
        <v>106.83811902132807</v>
      </c>
      <c r="I20" s="10"/>
    </row>
    <row r="21" spans="1:9" ht="76.5" customHeight="1" x14ac:dyDescent="0.25">
      <c r="A21" s="25" t="s">
        <v>21</v>
      </c>
      <c r="B21" s="26" t="s">
        <v>11</v>
      </c>
      <c r="C21" s="27" t="s">
        <v>22</v>
      </c>
      <c r="D21" s="44">
        <v>19587548.91</v>
      </c>
      <c r="E21" s="28">
        <v>18941622</v>
      </c>
      <c r="F21" s="28">
        <v>20618259.670000002</v>
      </c>
      <c r="G21" s="21">
        <f t="shared" si="0"/>
        <v>108.85160558055695</v>
      </c>
      <c r="H21" s="21">
        <f t="shared" si="1"/>
        <v>105.26207114905426</v>
      </c>
      <c r="I21" s="10"/>
    </row>
    <row r="22" spans="1:9" ht="102.75" customHeight="1" x14ac:dyDescent="0.25">
      <c r="A22" s="25" t="s">
        <v>23</v>
      </c>
      <c r="B22" s="26" t="s">
        <v>11</v>
      </c>
      <c r="C22" s="27" t="s">
        <v>24</v>
      </c>
      <c r="D22" s="44" t="s">
        <v>276</v>
      </c>
      <c r="E22" s="28">
        <v>88</v>
      </c>
      <c r="F22" s="28">
        <v>3202.24</v>
      </c>
      <c r="G22" s="21">
        <f>F22/E22*100</f>
        <v>3638.9090909090905</v>
      </c>
      <c r="H22" s="21" t="e">
        <f t="shared" si="1"/>
        <v>#DIV/0!</v>
      </c>
      <c r="I22" s="10"/>
    </row>
    <row r="23" spans="1:9" ht="51" customHeight="1" x14ac:dyDescent="0.25">
      <c r="A23" s="25" t="s">
        <v>25</v>
      </c>
      <c r="B23" s="26" t="s">
        <v>11</v>
      </c>
      <c r="C23" s="27" t="s">
        <v>26</v>
      </c>
      <c r="D23" s="44">
        <v>123160.07</v>
      </c>
      <c r="E23" s="28">
        <v>435425</v>
      </c>
      <c r="F23" s="28">
        <v>437088.81</v>
      </c>
      <c r="G23" s="21">
        <f t="shared" si="0"/>
        <v>100.38211172991905</v>
      </c>
      <c r="H23" s="21">
        <f t="shared" si="1"/>
        <v>354.89490221952616</v>
      </c>
      <c r="I23" s="10"/>
    </row>
    <row r="24" spans="1:9" ht="38.25" customHeight="1" x14ac:dyDescent="0.25">
      <c r="A24" s="25" t="s">
        <v>27</v>
      </c>
      <c r="B24" s="26" t="s">
        <v>11</v>
      </c>
      <c r="C24" s="27" t="s">
        <v>28</v>
      </c>
      <c r="D24" s="44" t="s">
        <v>203</v>
      </c>
      <c r="E24" s="28">
        <v>4836924</v>
      </c>
      <c r="F24" s="28">
        <v>5256104.33</v>
      </c>
      <c r="G24" s="21">
        <f t="shared" si="0"/>
        <v>108.66625834931456</v>
      </c>
      <c r="H24" s="21">
        <f t="shared" si="1"/>
        <v>157.69606618139707</v>
      </c>
      <c r="I24" s="10"/>
    </row>
    <row r="25" spans="1:9" ht="25.5" customHeight="1" x14ac:dyDescent="0.25">
      <c r="A25" s="25" t="s">
        <v>29</v>
      </c>
      <c r="B25" s="26" t="s">
        <v>11</v>
      </c>
      <c r="C25" s="27" t="s">
        <v>30</v>
      </c>
      <c r="D25" s="44" t="s">
        <v>203</v>
      </c>
      <c r="E25" s="28">
        <v>4836924</v>
      </c>
      <c r="F25" s="28">
        <v>5256104.33</v>
      </c>
      <c r="G25" s="21">
        <f t="shared" si="0"/>
        <v>108.66625834931456</v>
      </c>
      <c r="H25" s="21">
        <f t="shared" si="1"/>
        <v>157.69606618139707</v>
      </c>
      <c r="I25" s="10"/>
    </row>
    <row r="26" spans="1:9" ht="76.5" customHeight="1" x14ac:dyDescent="0.25">
      <c r="A26" s="25" t="s">
        <v>31</v>
      </c>
      <c r="B26" s="26" t="s">
        <v>11</v>
      </c>
      <c r="C26" s="27" t="s">
        <v>32</v>
      </c>
      <c r="D26" s="44" t="s">
        <v>204</v>
      </c>
      <c r="E26" s="28">
        <v>1654410</v>
      </c>
      <c r="F26" s="28">
        <v>1796846.92</v>
      </c>
      <c r="G26" s="21">
        <f t="shared" si="0"/>
        <v>108.6095296812761</v>
      </c>
      <c r="H26" s="21">
        <f t="shared" si="1"/>
        <v>154.64541428719866</v>
      </c>
      <c r="I26" s="10"/>
    </row>
    <row r="27" spans="1:9" ht="89.25" customHeight="1" x14ac:dyDescent="0.25">
      <c r="A27" s="25" t="s">
        <v>33</v>
      </c>
      <c r="B27" s="26" t="s">
        <v>11</v>
      </c>
      <c r="C27" s="27" t="s">
        <v>34</v>
      </c>
      <c r="D27" s="44" t="s">
        <v>205</v>
      </c>
      <c r="E27" s="28">
        <v>26579</v>
      </c>
      <c r="F27" s="28">
        <v>27427.57</v>
      </c>
      <c r="G27" s="21">
        <f t="shared" si="0"/>
        <v>103.19263328191428</v>
      </c>
      <c r="H27" s="21">
        <f t="shared" si="1"/>
        <v>87.134858143129208</v>
      </c>
      <c r="I27" s="10"/>
    </row>
    <row r="28" spans="1:9" ht="76.5" customHeight="1" x14ac:dyDescent="0.25">
      <c r="A28" s="25" t="s">
        <v>35</v>
      </c>
      <c r="B28" s="26" t="s">
        <v>11</v>
      </c>
      <c r="C28" s="27" t="s">
        <v>36</v>
      </c>
      <c r="D28" s="44" t="s">
        <v>206</v>
      </c>
      <c r="E28" s="28">
        <v>3391760</v>
      </c>
      <c r="F28" s="28">
        <v>3697966.31</v>
      </c>
      <c r="G28" s="21">
        <f t="shared" si="0"/>
        <v>109.02794743731867</v>
      </c>
      <c r="H28" s="21">
        <f t="shared" si="1"/>
        <v>161.54598125416985</v>
      </c>
      <c r="I28" s="10"/>
    </row>
    <row r="29" spans="1:9" ht="76.5" customHeight="1" x14ac:dyDescent="0.25">
      <c r="A29" s="25" t="s">
        <v>37</v>
      </c>
      <c r="B29" s="26" t="s">
        <v>11</v>
      </c>
      <c r="C29" s="27" t="s">
        <v>38</v>
      </c>
      <c r="D29" s="44" t="s">
        <v>207</v>
      </c>
      <c r="E29" s="28">
        <v>-235825</v>
      </c>
      <c r="F29" s="28">
        <v>-266136.46999999997</v>
      </c>
      <c r="G29" s="21">
        <f t="shared" si="0"/>
        <v>112.85337432418106</v>
      </c>
      <c r="H29" s="21">
        <f t="shared" si="1"/>
        <v>178.08671279780853</v>
      </c>
      <c r="I29" s="10"/>
    </row>
    <row r="30" spans="1:9" ht="15" customHeight="1" x14ac:dyDescent="0.25">
      <c r="A30" s="25" t="s">
        <v>39</v>
      </c>
      <c r="B30" s="26" t="s">
        <v>11</v>
      </c>
      <c r="C30" s="27" t="s">
        <v>40</v>
      </c>
      <c r="D30" s="44">
        <v>2992796.75</v>
      </c>
      <c r="E30" s="28">
        <v>3305593</v>
      </c>
      <c r="F30" s="28">
        <v>3307335.33</v>
      </c>
      <c r="G30" s="21">
        <f t="shared" si="0"/>
        <v>100.05270854578892</v>
      </c>
      <c r="H30" s="21">
        <f t="shared" si="1"/>
        <v>110.5098543694957</v>
      </c>
      <c r="I30" s="10"/>
    </row>
    <row r="31" spans="1:9" ht="25.5" customHeight="1" x14ac:dyDescent="0.25">
      <c r="A31" s="25" t="s">
        <v>41</v>
      </c>
      <c r="B31" s="26" t="s">
        <v>11</v>
      </c>
      <c r="C31" s="27" t="s">
        <v>42</v>
      </c>
      <c r="D31" s="44" t="s">
        <v>208</v>
      </c>
      <c r="E31" s="28">
        <v>2294000</v>
      </c>
      <c r="F31" s="28">
        <v>2295302.98</v>
      </c>
      <c r="G31" s="21">
        <f t="shared" si="0"/>
        <v>100.05679947689626</v>
      </c>
      <c r="H31" s="21">
        <f t="shared" si="1"/>
        <v>97.866211515397708</v>
      </c>
      <c r="I31" s="10"/>
    </row>
    <row r="32" spans="1:9" ht="25.5" customHeight="1" x14ac:dyDescent="0.25">
      <c r="A32" s="25" t="s">
        <v>41</v>
      </c>
      <c r="B32" s="26" t="s">
        <v>11</v>
      </c>
      <c r="C32" s="27" t="s">
        <v>43</v>
      </c>
      <c r="D32" s="44" t="s">
        <v>209</v>
      </c>
      <c r="E32" s="28">
        <v>2294000</v>
      </c>
      <c r="F32" s="28">
        <v>2295010.09</v>
      </c>
      <c r="G32" s="21">
        <f t="shared" si="0"/>
        <v>100.04403182214472</v>
      </c>
      <c r="H32" s="21">
        <f t="shared" si="1"/>
        <v>97.900129518102574</v>
      </c>
      <c r="I32" s="10"/>
    </row>
    <row r="33" spans="1:9" ht="38.25" customHeight="1" x14ac:dyDescent="0.25">
      <c r="A33" s="25" t="s">
        <v>44</v>
      </c>
      <c r="B33" s="26" t="s">
        <v>11</v>
      </c>
      <c r="C33" s="27" t="s">
        <v>45</v>
      </c>
      <c r="D33" s="44" t="s">
        <v>210</v>
      </c>
      <c r="E33" s="28" t="s">
        <v>13</v>
      </c>
      <c r="F33" s="28">
        <v>292.89</v>
      </c>
      <c r="G33" s="21" t="e">
        <f t="shared" si="0"/>
        <v>#VALUE!</v>
      </c>
      <c r="H33" s="21">
        <f t="shared" si="1"/>
        <v>26.345425597941947</v>
      </c>
      <c r="I33" s="10"/>
    </row>
    <row r="34" spans="1:9" ht="15" customHeight="1" x14ac:dyDescent="0.25">
      <c r="A34" s="25" t="s">
        <v>46</v>
      </c>
      <c r="B34" s="26" t="s">
        <v>11</v>
      </c>
      <c r="C34" s="27" t="s">
        <v>47</v>
      </c>
      <c r="D34" s="44">
        <v>647449.01</v>
      </c>
      <c r="E34" s="28">
        <v>1011593</v>
      </c>
      <c r="F34" s="28">
        <v>1012032.35</v>
      </c>
      <c r="G34" s="21">
        <f t="shared" si="0"/>
        <v>100.04343149863631</v>
      </c>
      <c r="H34" s="21">
        <f t="shared" si="1"/>
        <v>156.31074175246633</v>
      </c>
      <c r="I34" s="10"/>
    </row>
    <row r="35" spans="1:9" ht="15" customHeight="1" x14ac:dyDescent="0.25">
      <c r="A35" s="25" t="s">
        <v>46</v>
      </c>
      <c r="B35" s="26" t="s">
        <v>11</v>
      </c>
      <c r="C35" s="27" t="s">
        <v>48</v>
      </c>
      <c r="D35" s="44">
        <v>649821.52</v>
      </c>
      <c r="E35" s="28">
        <v>1011593</v>
      </c>
      <c r="F35" s="28">
        <v>1012032.35</v>
      </c>
      <c r="G35" s="21">
        <f t="shared" si="0"/>
        <v>100.04343149863631</v>
      </c>
      <c r="H35" s="21">
        <f t="shared" si="1"/>
        <v>155.74004843668459</v>
      </c>
      <c r="I35" s="10"/>
    </row>
    <row r="36" spans="1:9" ht="36.75" customHeight="1" x14ac:dyDescent="0.25">
      <c r="A36" s="25" t="s">
        <v>211</v>
      </c>
      <c r="B36" s="26"/>
      <c r="C36" s="27" t="s">
        <v>212</v>
      </c>
      <c r="D36" s="44" t="s">
        <v>213</v>
      </c>
      <c r="E36" s="28">
        <v>0</v>
      </c>
      <c r="F36" s="28">
        <v>0</v>
      </c>
      <c r="G36" s="21">
        <v>0</v>
      </c>
      <c r="H36" s="21">
        <f t="shared" si="1"/>
        <v>0</v>
      </c>
      <c r="I36" s="10"/>
    </row>
    <row r="37" spans="1:9" ht="24" customHeight="1" x14ac:dyDescent="0.25">
      <c r="A37" s="51" t="s">
        <v>283</v>
      </c>
      <c r="B37" s="26"/>
      <c r="C37" s="27" t="s">
        <v>291</v>
      </c>
      <c r="D37" s="44">
        <v>281527.46999999997</v>
      </c>
      <c r="E37" s="28">
        <v>550013</v>
      </c>
      <c r="F37" s="28">
        <v>556725.01</v>
      </c>
      <c r="G37" s="21">
        <f t="shared" si="0"/>
        <v>101.22033661022559</v>
      </c>
      <c r="H37" s="21">
        <f t="shared" si="1"/>
        <v>197.75157642698244</v>
      </c>
      <c r="I37" s="10"/>
    </row>
    <row r="38" spans="1:9" ht="23.25" customHeight="1" x14ac:dyDescent="0.25">
      <c r="A38" s="51" t="s">
        <v>284</v>
      </c>
      <c r="B38" s="26"/>
      <c r="C38" s="27" t="s">
        <v>292</v>
      </c>
      <c r="D38" s="44">
        <v>10401.86</v>
      </c>
      <c r="E38" s="28">
        <v>152860</v>
      </c>
      <c r="F38" s="28">
        <v>154378.57999999999</v>
      </c>
      <c r="G38" s="21">
        <f t="shared" si="0"/>
        <v>100.99344498233678</v>
      </c>
      <c r="H38" s="21">
        <f t="shared" si="1"/>
        <v>1484.1439896326233</v>
      </c>
      <c r="I38" s="10"/>
    </row>
    <row r="39" spans="1:9" ht="36.75" customHeight="1" x14ac:dyDescent="0.25">
      <c r="A39" s="51" t="s">
        <v>285</v>
      </c>
      <c r="B39" s="26"/>
      <c r="C39" s="27" t="s">
        <v>293</v>
      </c>
      <c r="D39" s="44">
        <v>10401.86</v>
      </c>
      <c r="E39" s="28">
        <v>152860</v>
      </c>
      <c r="F39" s="28">
        <v>154378.57999999999</v>
      </c>
      <c r="G39" s="21">
        <f t="shared" si="0"/>
        <v>100.99344498233678</v>
      </c>
      <c r="H39" s="21">
        <f t="shared" si="1"/>
        <v>1484.1439896326233</v>
      </c>
      <c r="I39" s="10"/>
    </row>
    <row r="40" spans="1:9" ht="18.75" customHeight="1" x14ac:dyDescent="0.25">
      <c r="A40" s="51" t="s">
        <v>286</v>
      </c>
      <c r="B40" s="26"/>
      <c r="C40" s="27" t="s">
        <v>294</v>
      </c>
      <c r="D40" s="44">
        <v>271125.61</v>
      </c>
      <c r="E40" s="28">
        <v>397153</v>
      </c>
      <c r="F40" s="28">
        <v>402346.43</v>
      </c>
      <c r="G40" s="21">
        <f t="shared" si="0"/>
        <v>101.3076648042442</v>
      </c>
      <c r="H40" s="21">
        <f t="shared" si="1"/>
        <v>148.39853380136242</v>
      </c>
      <c r="I40" s="10"/>
    </row>
    <row r="41" spans="1:9" ht="20.25" customHeight="1" x14ac:dyDescent="0.25">
      <c r="A41" s="51" t="s">
        <v>287</v>
      </c>
      <c r="B41" s="26"/>
      <c r="C41" s="27" t="s">
        <v>295</v>
      </c>
      <c r="D41" s="44">
        <v>230513.65</v>
      </c>
      <c r="E41" s="28">
        <v>378246</v>
      </c>
      <c r="F41" s="28">
        <v>382962.01</v>
      </c>
      <c r="G41" s="21">
        <f t="shared" si="0"/>
        <v>101.24681027690974</v>
      </c>
      <c r="H41" s="21">
        <f t="shared" si="1"/>
        <v>166.13420072954466</v>
      </c>
      <c r="I41" s="10"/>
    </row>
    <row r="42" spans="1:9" ht="36.75" customHeight="1" x14ac:dyDescent="0.25">
      <c r="A42" s="51" t="s">
        <v>288</v>
      </c>
      <c r="B42" s="26"/>
      <c r="C42" s="27" t="s">
        <v>296</v>
      </c>
      <c r="D42" s="44">
        <v>230513.65</v>
      </c>
      <c r="E42" s="28">
        <v>378246</v>
      </c>
      <c r="F42" s="28">
        <v>382962.01</v>
      </c>
      <c r="G42" s="21">
        <f t="shared" si="0"/>
        <v>101.24681027690974</v>
      </c>
      <c r="H42" s="21">
        <f t="shared" si="1"/>
        <v>166.13420072954466</v>
      </c>
      <c r="I42" s="10"/>
    </row>
    <row r="43" spans="1:9" ht="20.25" customHeight="1" x14ac:dyDescent="0.25">
      <c r="A43" s="51" t="s">
        <v>289</v>
      </c>
      <c r="B43" s="26"/>
      <c r="C43" s="27" t="s">
        <v>297</v>
      </c>
      <c r="D43" s="44">
        <v>40611.96</v>
      </c>
      <c r="E43" s="28">
        <v>18907</v>
      </c>
      <c r="F43" s="28">
        <v>19384.419999999998</v>
      </c>
      <c r="G43" s="21">
        <f t="shared" si="0"/>
        <v>102.52509652509652</v>
      </c>
      <c r="H43" s="21">
        <f t="shared" si="1"/>
        <v>47.730816242308912</v>
      </c>
      <c r="I43" s="10"/>
    </row>
    <row r="44" spans="1:9" ht="36.75" customHeight="1" x14ac:dyDescent="0.25">
      <c r="A44" s="51" t="s">
        <v>290</v>
      </c>
      <c r="B44" s="26"/>
      <c r="C44" s="27" t="s">
        <v>298</v>
      </c>
      <c r="D44" s="44">
        <v>40611.96</v>
      </c>
      <c r="E44" s="28">
        <v>18907</v>
      </c>
      <c r="F44" s="28">
        <v>19384.419999999998</v>
      </c>
      <c r="G44" s="21">
        <f t="shared" si="0"/>
        <v>102.52509652509652</v>
      </c>
      <c r="H44" s="21"/>
      <c r="I44" s="10"/>
    </row>
    <row r="45" spans="1:9" ht="15" customHeight="1" x14ac:dyDescent="0.25">
      <c r="A45" s="25" t="s">
        <v>49</v>
      </c>
      <c r="B45" s="26" t="s">
        <v>11</v>
      </c>
      <c r="C45" s="27" t="s">
        <v>50</v>
      </c>
      <c r="D45" s="44">
        <v>250077.34</v>
      </c>
      <c r="E45" s="28">
        <v>433851</v>
      </c>
      <c r="F45" s="28">
        <v>440818.05</v>
      </c>
      <c r="G45" s="21">
        <f t="shared" si="0"/>
        <v>101.60586238132446</v>
      </c>
      <c r="H45" s="21">
        <f t="shared" si="1"/>
        <v>176.27268828115334</v>
      </c>
      <c r="I45" s="10"/>
    </row>
    <row r="46" spans="1:9" ht="38.25" customHeight="1" x14ac:dyDescent="0.25">
      <c r="A46" s="25" t="s">
        <v>51</v>
      </c>
      <c r="B46" s="26" t="s">
        <v>11</v>
      </c>
      <c r="C46" s="27" t="s">
        <v>52</v>
      </c>
      <c r="D46" s="44" t="s">
        <v>214</v>
      </c>
      <c r="E46" s="28">
        <v>409490</v>
      </c>
      <c r="F46" s="28">
        <v>416456.55</v>
      </c>
      <c r="G46" s="21">
        <f t="shared" si="0"/>
        <v>101.70127475640432</v>
      </c>
      <c r="H46" s="21">
        <f t="shared" si="1"/>
        <v>225.02638189529262</v>
      </c>
      <c r="I46" s="10"/>
    </row>
    <row r="47" spans="1:9" ht="51" customHeight="1" x14ac:dyDescent="0.25">
      <c r="A47" s="25" t="s">
        <v>53</v>
      </c>
      <c r="B47" s="26" t="s">
        <v>11</v>
      </c>
      <c r="C47" s="27" t="s">
        <v>54</v>
      </c>
      <c r="D47" s="44" t="s">
        <v>214</v>
      </c>
      <c r="E47" s="28">
        <v>409490</v>
      </c>
      <c r="F47" s="28">
        <v>416456.55</v>
      </c>
      <c r="G47" s="21">
        <f t="shared" si="0"/>
        <v>101.70127475640432</v>
      </c>
      <c r="H47" s="21">
        <f t="shared" si="1"/>
        <v>225.02638189529262</v>
      </c>
      <c r="I47" s="10"/>
    </row>
    <row r="48" spans="1:9" ht="51" customHeight="1" x14ac:dyDescent="0.25">
      <c r="A48" s="51" t="s">
        <v>299</v>
      </c>
      <c r="B48" s="26"/>
      <c r="C48" s="27" t="s">
        <v>301</v>
      </c>
      <c r="D48" s="44">
        <v>65007.24</v>
      </c>
      <c r="E48" s="28">
        <v>24361</v>
      </c>
      <c r="F48" s="28">
        <v>24361.5</v>
      </c>
      <c r="G48" s="21">
        <f t="shared" si="0"/>
        <v>100.00205246090061</v>
      </c>
      <c r="H48" s="21">
        <f t="shared" si="1"/>
        <v>37.475056624462141</v>
      </c>
      <c r="I48" s="10"/>
    </row>
    <row r="49" spans="1:9" ht="71.25" customHeight="1" x14ac:dyDescent="0.25">
      <c r="A49" s="51" t="s">
        <v>300</v>
      </c>
      <c r="B49" s="26"/>
      <c r="C49" s="27" t="s">
        <v>302</v>
      </c>
      <c r="D49" s="44">
        <v>65007.24</v>
      </c>
      <c r="E49" s="28">
        <v>24361</v>
      </c>
      <c r="F49" s="28">
        <v>24361.5</v>
      </c>
      <c r="G49" s="21">
        <f t="shared" si="0"/>
        <v>100.00205246090061</v>
      </c>
      <c r="H49" s="21">
        <f t="shared" si="1"/>
        <v>37.475056624462141</v>
      </c>
      <c r="I49" s="10"/>
    </row>
    <row r="50" spans="1:9" ht="38.25" customHeight="1" x14ac:dyDescent="0.25">
      <c r="A50" s="25" t="s">
        <v>55</v>
      </c>
      <c r="B50" s="26" t="s">
        <v>11</v>
      </c>
      <c r="C50" s="27" t="s">
        <v>56</v>
      </c>
      <c r="D50" s="44">
        <v>5066255.0999999996</v>
      </c>
      <c r="E50" s="28">
        <v>7089557</v>
      </c>
      <c r="F50" s="28">
        <v>7169794.0300000003</v>
      </c>
      <c r="G50" s="21">
        <f t="shared" si="0"/>
        <v>101.13176366308925</v>
      </c>
      <c r="H50" s="21">
        <f t="shared" si="1"/>
        <v>141.52058845201066</v>
      </c>
      <c r="I50" s="10"/>
    </row>
    <row r="51" spans="1:9" ht="89.25" customHeight="1" x14ac:dyDescent="0.25">
      <c r="A51" s="25" t="s">
        <v>57</v>
      </c>
      <c r="B51" s="26" t="s">
        <v>11</v>
      </c>
      <c r="C51" s="27" t="s">
        <v>58</v>
      </c>
      <c r="D51" s="44">
        <v>2120571.31</v>
      </c>
      <c r="E51" s="28">
        <v>2153650</v>
      </c>
      <c r="F51" s="28">
        <v>2153661.17</v>
      </c>
      <c r="G51" s="21">
        <f t="shared" si="0"/>
        <v>100.00051865437744</v>
      </c>
      <c r="H51" s="21">
        <f t="shared" si="1"/>
        <v>101.56042194119847</v>
      </c>
      <c r="I51" s="10"/>
    </row>
    <row r="52" spans="1:9" ht="63.75" customHeight="1" x14ac:dyDescent="0.25">
      <c r="A52" s="25" t="s">
        <v>59</v>
      </c>
      <c r="B52" s="26" t="s">
        <v>11</v>
      </c>
      <c r="C52" s="27" t="s">
        <v>60</v>
      </c>
      <c r="D52" s="44" t="s">
        <v>215</v>
      </c>
      <c r="E52" s="28">
        <v>715340</v>
      </c>
      <c r="F52" s="28">
        <v>715343.79</v>
      </c>
      <c r="G52" s="21">
        <f t="shared" si="0"/>
        <v>100.00052981798866</v>
      </c>
      <c r="H52" s="21">
        <f t="shared" si="1"/>
        <v>72.387024311626163</v>
      </c>
      <c r="I52" s="10"/>
    </row>
    <row r="53" spans="1:9" ht="89.25" customHeight="1" x14ac:dyDescent="0.25">
      <c r="A53" s="25" t="s">
        <v>61</v>
      </c>
      <c r="B53" s="26" t="s">
        <v>11</v>
      </c>
      <c r="C53" s="27" t="s">
        <v>62</v>
      </c>
      <c r="D53" s="44" t="s">
        <v>215</v>
      </c>
      <c r="E53" s="28">
        <v>715340</v>
      </c>
      <c r="F53" s="28">
        <v>715343.79</v>
      </c>
      <c r="G53" s="21">
        <f t="shared" si="0"/>
        <v>100.00052981798866</v>
      </c>
      <c r="H53" s="21">
        <f t="shared" si="1"/>
        <v>72.387024311626163</v>
      </c>
      <c r="I53" s="10"/>
    </row>
    <row r="54" spans="1:9" ht="89.25" customHeight="1" x14ac:dyDescent="0.25">
      <c r="A54" s="25" t="s">
        <v>63</v>
      </c>
      <c r="B54" s="26" t="s">
        <v>11</v>
      </c>
      <c r="C54" s="27" t="s">
        <v>64</v>
      </c>
      <c r="D54" s="44">
        <v>1132350.29</v>
      </c>
      <c r="E54" s="28">
        <v>1438310</v>
      </c>
      <c r="F54" s="28">
        <v>1438317.38</v>
      </c>
      <c r="G54" s="21">
        <f t="shared" si="0"/>
        <v>100.00051310218241</v>
      </c>
      <c r="H54" s="21">
        <f t="shared" si="1"/>
        <v>127.02053354885439</v>
      </c>
      <c r="I54" s="10"/>
    </row>
    <row r="55" spans="1:9" ht="76.5" customHeight="1" x14ac:dyDescent="0.25">
      <c r="A55" s="25" t="s">
        <v>65</v>
      </c>
      <c r="B55" s="26" t="s">
        <v>11</v>
      </c>
      <c r="C55" s="27" t="s">
        <v>66</v>
      </c>
      <c r="D55" s="44" t="s">
        <v>216</v>
      </c>
      <c r="E55" s="28">
        <v>1116870</v>
      </c>
      <c r="F55" s="28">
        <v>1116876.78</v>
      </c>
      <c r="G55" s="21">
        <f t="shared" si="0"/>
        <v>100.00060705364098</v>
      </c>
      <c r="H55" s="21">
        <f t="shared" si="1"/>
        <v>119.96375942896194</v>
      </c>
      <c r="I55" s="10"/>
    </row>
    <row r="56" spans="1:9" ht="69.75" customHeight="1" x14ac:dyDescent="0.25">
      <c r="A56" s="51" t="s">
        <v>303</v>
      </c>
      <c r="B56" s="26"/>
      <c r="C56" s="27" t="s">
        <v>307</v>
      </c>
      <c r="D56" s="44">
        <v>201338.47</v>
      </c>
      <c r="E56" s="28">
        <v>321440</v>
      </c>
      <c r="F56" s="28">
        <v>321440.59999999998</v>
      </c>
      <c r="G56" s="21">
        <f t="shared" si="0"/>
        <v>100.00018666002985</v>
      </c>
      <c r="H56" s="21">
        <f t="shared" si="1"/>
        <v>159.65185391544892</v>
      </c>
      <c r="I56" s="10"/>
    </row>
    <row r="57" spans="1:9" ht="83.25" customHeight="1" x14ac:dyDescent="0.25">
      <c r="A57" s="51" t="s">
        <v>304</v>
      </c>
      <c r="B57" s="26"/>
      <c r="C57" s="27" t="s">
        <v>308</v>
      </c>
      <c r="D57" s="44">
        <v>2945683.79</v>
      </c>
      <c r="E57" s="28">
        <v>4935907</v>
      </c>
      <c r="F57" s="28">
        <v>5016132.8600000003</v>
      </c>
      <c r="G57" s="21">
        <f t="shared" si="0"/>
        <v>101.62535193633107</v>
      </c>
      <c r="H57" s="21">
        <f t="shared" si="1"/>
        <v>170.28755350553089</v>
      </c>
      <c r="I57" s="10"/>
    </row>
    <row r="58" spans="1:9" ht="84" customHeight="1" x14ac:dyDescent="0.25">
      <c r="A58" s="51" t="s">
        <v>305</v>
      </c>
      <c r="B58" s="26"/>
      <c r="C58" s="27" t="s">
        <v>309</v>
      </c>
      <c r="D58" s="44">
        <v>2945683.79</v>
      </c>
      <c r="E58" s="28">
        <v>4935907</v>
      </c>
      <c r="F58" s="28">
        <v>5016132.8600000003</v>
      </c>
      <c r="G58" s="21">
        <f t="shared" si="0"/>
        <v>101.62535193633107</v>
      </c>
      <c r="H58" s="21">
        <f t="shared" si="1"/>
        <v>170.28755350553089</v>
      </c>
      <c r="I58" s="10"/>
    </row>
    <row r="59" spans="1:9" ht="71.25" customHeight="1" x14ac:dyDescent="0.25">
      <c r="A59" s="51" t="s">
        <v>306</v>
      </c>
      <c r="B59" s="26"/>
      <c r="C59" s="27" t="s">
        <v>310</v>
      </c>
      <c r="D59" s="44">
        <v>2945683.79</v>
      </c>
      <c r="E59" s="28">
        <v>4935907</v>
      </c>
      <c r="F59" s="28">
        <v>5016132.8600000003</v>
      </c>
      <c r="G59" s="21">
        <f t="shared" si="0"/>
        <v>101.62535193633107</v>
      </c>
      <c r="H59" s="21">
        <f t="shared" si="1"/>
        <v>170.28755350553089</v>
      </c>
      <c r="I59" s="10"/>
    </row>
    <row r="60" spans="1:9" ht="25.5" customHeight="1" x14ac:dyDescent="0.25">
      <c r="A60" s="25" t="s">
        <v>67</v>
      </c>
      <c r="B60" s="26" t="s">
        <v>11</v>
      </c>
      <c r="C60" s="27" t="s">
        <v>68</v>
      </c>
      <c r="D60" s="44" t="s">
        <v>217</v>
      </c>
      <c r="E60" s="28">
        <v>193290</v>
      </c>
      <c r="F60" s="28">
        <v>201852.61</v>
      </c>
      <c r="G60" s="21">
        <f t="shared" si="0"/>
        <v>104.42992912204458</v>
      </c>
      <c r="H60" s="21">
        <f t="shared" si="1"/>
        <v>109.04003978437954</v>
      </c>
      <c r="I60" s="10"/>
    </row>
    <row r="61" spans="1:9" ht="25.5" customHeight="1" x14ac:dyDescent="0.25">
      <c r="A61" s="25" t="s">
        <v>69</v>
      </c>
      <c r="B61" s="26" t="s">
        <v>11</v>
      </c>
      <c r="C61" s="27" t="s">
        <v>70</v>
      </c>
      <c r="D61" s="44" t="s">
        <v>217</v>
      </c>
      <c r="E61" s="28">
        <v>193290</v>
      </c>
      <c r="F61" s="28">
        <v>201852.61</v>
      </c>
      <c r="G61" s="21">
        <f t="shared" si="0"/>
        <v>104.42992912204458</v>
      </c>
      <c r="H61" s="21">
        <f t="shared" si="1"/>
        <v>109.04003978437954</v>
      </c>
      <c r="I61" s="10"/>
    </row>
    <row r="62" spans="1:9" ht="25.5" customHeight="1" x14ac:dyDescent="0.25">
      <c r="A62" s="25" t="s">
        <v>71</v>
      </c>
      <c r="B62" s="26" t="s">
        <v>11</v>
      </c>
      <c r="C62" s="27" t="s">
        <v>72</v>
      </c>
      <c r="D62" s="44" t="s">
        <v>218</v>
      </c>
      <c r="E62" s="28">
        <v>13220</v>
      </c>
      <c r="F62" s="28">
        <v>13310.74</v>
      </c>
      <c r="G62" s="21">
        <f t="shared" si="0"/>
        <v>100.68638426626325</v>
      </c>
      <c r="H62" s="21">
        <f t="shared" si="1"/>
        <v>208.79886931737076</v>
      </c>
      <c r="I62" s="10"/>
    </row>
    <row r="63" spans="1:9" ht="25.5" customHeight="1" x14ac:dyDescent="0.25">
      <c r="A63" s="25" t="s">
        <v>73</v>
      </c>
      <c r="B63" s="26" t="s">
        <v>11</v>
      </c>
      <c r="C63" s="27" t="s">
        <v>74</v>
      </c>
      <c r="D63" s="44" t="s">
        <v>219</v>
      </c>
      <c r="E63" s="28">
        <v>6500</v>
      </c>
      <c r="F63" s="28">
        <v>13871.42</v>
      </c>
      <c r="G63" s="21">
        <f t="shared" si="0"/>
        <v>213.40646153846151</v>
      </c>
      <c r="H63" s="21">
        <f t="shared" si="1"/>
        <v>102.04931118248845</v>
      </c>
      <c r="I63" s="10"/>
    </row>
    <row r="64" spans="1:9" ht="25.5" customHeight="1" x14ac:dyDescent="0.25">
      <c r="A64" s="25" t="s">
        <v>75</v>
      </c>
      <c r="B64" s="26" t="s">
        <v>11</v>
      </c>
      <c r="C64" s="27" t="s">
        <v>76</v>
      </c>
      <c r="D64" s="44" t="s">
        <v>220</v>
      </c>
      <c r="E64" s="28">
        <v>770</v>
      </c>
      <c r="F64" s="28">
        <v>773.4</v>
      </c>
      <c r="G64" s="21">
        <f t="shared" si="0"/>
        <v>100.44155844155844</v>
      </c>
      <c r="H64" s="21">
        <f t="shared" si="1"/>
        <v>89.060340856748041</v>
      </c>
      <c r="I64" s="10"/>
    </row>
    <row r="65" spans="1:9" ht="25.5" customHeight="1" x14ac:dyDescent="0.25">
      <c r="A65" s="25" t="s">
        <v>77</v>
      </c>
      <c r="B65" s="26" t="s">
        <v>11</v>
      </c>
      <c r="C65" s="27" t="s">
        <v>78</v>
      </c>
      <c r="D65" s="44" t="s">
        <v>221</v>
      </c>
      <c r="E65" s="28">
        <v>172800</v>
      </c>
      <c r="F65" s="28">
        <v>173897.05</v>
      </c>
      <c r="G65" s="21">
        <f t="shared" si="0"/>
        <v>100.63486689814813</v>
      </c>
      <c r="H65" s="21">
        <f t="shared" si="1"/>
        <v>105.85295831167085</v>
      </c>
      <c r="I65" s="10"/>
    </row>
    <row r="66" spans="1:9" ht="25.5" customHeight="1" x14ac:dyDescent="0.25">
      <c r="A66" s="25" t="s">
        <v>79</v>
      </c>
      <c r="B66" s="26" t="s">
        <v>11</v>
      </c>
      <c r="C66" s="27" t="s">
        <v>80</v>
      </c>
      <c r="D66" s="44">
        <v>581770.25</v>
      </c>
      <c r="E66" s="28">
        <v>311406</v>
      </c>
      <c r="F66" s="28">
        <v>329661.78000000003</v>
      </c>
      <c r="G66" s="21">
        <f t="shared" si="0"/>
        <v>105.862372593977</v>
      </c>
      <c r="H66" s="21">
        <f t="shared" si="1"/>
        <v>56.665286683188086</v>
      </c>
      <c r="I66" s="10"/>
    </row>
    <row r="67" spans="1:9" ht="15" customHeight="1" x14ac:dyDescent="0.25">
      <c r="A67" s="25" t="s">
        <v>81</v>
      </c>
      <c r="B67" s="26" t="s">
        <v>11</v>
      </c>
      <c r="C67" s="27" t="s">
        <v>82</v>
      </c>
      <c r="D67" s="44">
        <v>47074.91</v>
      </c>
      <c r="E67" s="28">
        <v>86133</v>
      </c>
      <c r="F67" s="28">
        <v>86133.04</v>
      </c>
      <c r="G67" s="21">
        <f t="shared" si="0"/>
        <v>100.0000464398082</v>
      </c>
      <c r="H67" s="21">
        <f t="shared" si="1"/>
        <v>182.97016393658529</v>
      </c>
      <c r="I67" s="10"/>
    </row>
    <row r="68" spans="1:9" ht="15" customHeight="1" x14ac:dyDescent="0.25">
      <c r="A68" s="25" t="s">
        <v>83</v>
      </c>
      <c r="B68" s="26" t="s">
        <v>11</v>
      </c>
      <c r="C68" s="27" t="s">
        <v>84</v>
      </c>
      <c r="D68" s="44">
        <v>47074.91</v>
      </c>
      <c r="E68" s="28">
        <v>86133</v>
      </c>
      <c r="F68" s="28">
        <v>86133.04</v>
      </c>
      <c r="G68" s="21">
        <f t="shared" si="0"/>
        <v>100.0000464398082</v>
      </c>
      <c r="H68" s="21">
        <f t="shared" si="1"/>
        <v>182.97016393658529</v>
      </c>
      <c r="I68" s="10"/>
    </row>
    <row r="69" spans="1:9" ht="38.25" customHeight="1" x14ac:dyDescent="0.25">
      <c r="A69" s="25" t="s">
        <v>85</v>
      </c>
      <c r="B69" s="26" t="s">
        <v>11</v>
      </c>
      <c r="C69" s="27" t="s">
        <v>86</v>
      </c>
      <c r="D69" s="44" t="s">
        <v>222</v>
      </c>
      <c r="E69" s="28">
        <v>2000</v>
      </c>
      <c r="F69" s="28">
        <v>2000</v>
      </c>
      <c r="G69" s="21">
        <f t="shared" si="0"/>
        <v>100</v>
      </c>
      <c r="H69" s="21">
        <f t="shared" si="1"/>
        <v>18.181818181818183</v>
      </c>
      <c r="I69" s="10"/>
    </row>
    <row r="70" spans="1:9" ht="38.25" customHeight="1" x14ac:dyDescent="0.25">
      <c r="A70" s="25" t="s">
        <v>312</v>
      </c>
      <c r="B70" s="26"/>
      <c r="C70" s="27" t="s">
        <v>311</v>
      </c>
      <c r="D70" s="44">
        <v>36074.910000000003</v>
      </c>
      <c r="E70" s="28">
        <v>84133</v>
      </c>
      <c r="F70" s="28">
        <v>84133.04</v>
      </c>
      <c r="G70" s="21">
        <f t="shared" si="0"/>
        <v>100.00004754376997</v>
      </c>
      <c r="H70" s="21">
        <f t="shared" si="1"/>
        <v>233.21760192887518</v>
      </c>
      <c r="I70" s="10"/>
    </row>
    <row r="71" spans="1:9" ht="15" customHeight="1" x14ac:dyDescent="0.25">
      <c r="A71" s="25" t="s">
        <v>87</v>
      </c>
      <c r="B71" s="26" t="s">
        <v>11</v>
      </c>
      <c r="C71" s="27" t="s">
        <v>88</v>
      </c>
      <c r="D71" s="44">
        <v>534695.34</v>
      </c>
      <c r="E71" s="28">
        <v>225273</v>
      </c>
      <c r="F71" s="28">
        <v>243528.74</v>
      </c>
      <c r="G71" s="21">
        <f t="shared" si="0"/>
        <v>108.1038295756704</v>
      </c>
      <c r="H71" s="21">
        <f t="shared" si="1"/>
        <v>45.545326802361885</v>
      </c>
      <c r="I71" s="10"/>
    </row>
    <row r="72" spans="1:9" ht="15" customHeight="1" x14ac:dyDescent="0.25">
      <c r="A72" s="25" t="s">
        <v>89</v>
      </c>
      <c r="B72" s="26" t="s">
        <v>11</v>
      </c>
      <c r="C72" s="27" t="s">
        <v>90</v>
      </c>
      <c r="D72" s="44">
        <v>534695.34</v>
      </c>
      <c r="E72" s="28">
        <v>225273</v>
      </c>
      <c r="F72" s="28">
        <v>243528.74</v>
      </c>
      <c r="G72" s="21">
        <f t="shared" si="0"/>
        <v>108.1038295756704</v>
      </c>
      <c r="H72" s="21">
        <f t="shared" si="1"/>
        <v>45.545326802361885</v>
      </c>
      <c r="I72" s="10"/>
    </row>
    <row r="73" spans="1:9" ht="25.5" customHeight="1" x14ac:dyDescent="0.25">
      <c r="A73" s="25" t="s">
        <v>91</v>
      </c>
      <c r="B73" s="26" t="s">
        <v>11</v>
      </c>
      <c r="C73" s="27" t="s">
        <v>92</v>
      </c>
      <c r="D73" s="44" t="s">
        <v>223</v>
      </c>
      <c r="E73" s="28">
        <v>220373</v>
      </c>
      <c r="F73" s="28">
        <v>238608.77</v>
      </c>
      <c r="G73" s="21">
        <f t="shared" si="0"/>
        <v>108.27495655093864</v>
      </c>
      <c r="H73" s="21">
        <f t="shared" si="1"/>
        <v>95.031970152614704</v>
      </c>
      <c r="I73" s="10"/>
    </row>
    <row r="74" spans="1:9" ht="25.5" customHeight="1" x14ac:dyDescent="0.25">
      <c r="A74" s="25" t="s">
        <v>314</v>
      </c>
      <c r="B74" s="26"/>
      <c r="C74" s="27" t="s">
        <v>313</v>
      </c>
      <c r="D74" s="44">
        <v>283612.71000000002</v>
      </c>
      <c r="E74" s="28">
        <v>4900</v>
      </c>
      <c r="F74" s="28">
        <v>4919.97</v>
      </c>
      <c r="G74" s="21">
        <f t="shared" si="0"/>
        <v>100.40755102040816</v>
      </c>
      <c r="H74" s="21"/>
      <c r="I74" s="10"/>
    </row>
    <row r="75" spans="1:9" ht="25.5" customHeight="1" x14ac:dyDescent="0.25">
      <c r="A75" s="25" t="s">
        <v>93</v>
      </c>
      <c r="B75" s="26" t="s">
        <v>11</v>
      </c>
      <c r="C75" s="27" t="s">
        <v>94</v>
      </c>
      <c r="D75" s="44" t="s">
        <v>224</v>
      </c>
      <c r="E75" s="28">
        <v>2095650</v>
      </c>
      <c r="F75" s="28">
        <v>2135175.77</v>
      </c>
      <c r="G75" s="21">
        <f t="shared" si="0"/>
        <v>101.88608641710208</v>
      </c>
      <c r="H75" s="21">
        <f t="shared" si="1"/>
        <v>722.69162020892361</v>
      </c>
      <c r="I75" s="10"/>
    </row>
    <row r="76" spans="1:9" ht="81.75" customHeight="1" x14ac:dyDescent="0.25">
      <c r="A76" s="25" t="s">
        <v>95</v>
      </c>
      <c r="B76" s="26" t="s">
        <v>11</v>
      </c>
      <c r="C76" s="27" t="s">
        <v>96</v>
      </c>
      <c r="D76" s="44" t="s">
        <v>225</v>
      </c>
      <c r="E76" s="28">
        <v>1500650</v>
      </c>
      <c r="F76" s="28">
        <v>1500650</v>
      </c>
      <c r="G76" s="21">
        <v>0</v>
      </c>
      <c r="H76" s="21">
        <f t="shared" si="1"/>
        <v>1978.6008121934497</v>
      </c>
      <c r="I76" s="10"/>
    </row>
    <row r="77" spans="1:9" ht="89.25" customHeight="1" x14ac:dyDescent="0.25">
      <c r="A77" s="25" t="s">
        <v>227</v>
      </c>
      <c r="B77" s="26" t="s">
        <v>11</v>
      </c>
      <c r="C77" s="27" t="s">
        <v>226</v>
      </c>
      <c r="D77" s="44" t="s">
        <v>225</v>
      </c>
      <c r="E77" s="28">
        <v>0</v>
      </c>
      <c r="F77" s="28">
        <v>0</v>
      </c>
      <c r="G77" s="21">
        <v>0</v>
      </c>
      <c r="H77" s="21">
        <f t="shared" si="1"/>
        <v>0</v>
      </c>
      <c r="I77" s="10"/>
    </row>
    <row r="78" spans="1:9" ht="89.25" customHeight="1" x14ac:dyDescent="0.25">
      <c r="A78" s="25" t="s">
        <v>228</v>
      </c>
      <c r="B78" s="26" t="s">
        <v>11</v>
      </c>
      <c r="C78" s="27" t="s">
        <v>229</v>
      </c>
      <c r="D78" s="44" t="s">
        <v>225</v>
      </c>
      <c r="E78" s="28">
        <v>0</v>
      </c>
      <c r="F78" s="28">
        <v>0</v>
      </c>
      <c r="G78" s="21">
        <v>0</v>
      </c>
      <c r="H78" s="21">
        <f t="shared" si="1"/>
        <v>0</v>
      </c>
      <c r="I78" s="10"/>
    </row>
    <row r="79" spans="1:9" ht="89.25" customHeight="1" x14ac:dyDescent="0.25">
      <c r="A79" s="25" t="s">
        <v>316</v>
      </c>
      <c r="B79" s="26"/>
      <c r="C79" s="27" t="s">
        <v>315</v>
      </c>
      <c r="D79" s="44"/>
      <c r="E79" s="28">
        <v>1500650</v>
      </c>
      <c r="F79" s="28">
        <v>1500650</v>
      </c>
      <c r="G79" s="21">
        <v>0</v>
      </c>
      <c r="H79" s="21" t="e">
        <f t="shared" si="1"/>
        <v>#DIV/0!</v>
      </c>
      <c r="I79" s="10"/>
    </row>
    <row r="80" spans="1:9" ht="38.25" customHeight="1" x14ac:dyDescent="0.25">
      <c r="A80" s="25" t="s">
        <v>97</v>
      </c>
      <c r="B80" s="26" t="s">
        <v>11</v>
      </c>
      <c r="C80" s="27" t="s">
        <v>98</v>
      </c>
      <c r="D80" s="44" t="s">
        <v>230</v>
      </c>
      <c r="E80" s="28">
        <v>595000</v>
      </c>
      <c r="F80" s="28">
        <v>634525.77</v>
      </c>
      <c r="G80" s="21">
        <f t="shared" si="0"/>
        <v>106.64298655462186</v>
      </c>
      <c r="H80" s="21">
        <f t="shared" si="1"/>
        <v>288.94129288349876</v>
      </c>
      <c r="I80" s="10"/>
    </row>
    <row r="81" spans="1:9" ht="38.25" customHeight="1" x14ac:dyDescent="0.25">
      <c r="A81" s="25" t="s">
        <v>99</v>
      </c>
      <c r="B81" s="26" t="s">
        <v>11</v>
      </c>
      <c r="C81" s="27" t="s">
        <v>100</v>
      </c>
      <c r="D81" s="44" t="s">
        <v>230</v>
      </c>
      <c r="E81" s="28">
        <v>595000</v>
      </c>
      <c r="F81" s="28">
        <v>634525.77</v>
      </c>
      <c r="G81" s="21">
        <f t="shared" si="0"/>
        <v>106.64298655462186</v>
      </c>
      <c r="H81" s="21">
        <f t="shared" si="1"/>
        <v>288.94129288349876</v>
      </c>
      <c r="I81" s="10"/>
    </row>
    <row r="82" spans="1:9" ht="51" customHeight="1" x14ac:dyDescent="0.25">
      <c r="A82" s="25" t="s">
        <v>101</v>
      </c>
      <c r="B82" s="26" t="s">
        <v>11</v>
      </c>
      <c r="C82" s="27" t="s">
        <v>102</v>
      </c>
      <c r="D82" s="44" t="s">
        <v>230</v>
      </c>
      <c r="E82" s="28">
        <v>595000</v>
      </c>
      <c r="F82" s="28">
        <v>634525.77</v>
      </c>
      <c r="G82" s="21">
        <f t="shared" si="0"/>
        <v>106.64298655462186</v>
      </c>
      <c r="H82" s="21">
        <f t="shared" si="1"/>
        <v>288.94129288349876</v>
      </c>
      <c r="I82" s="10"/>
    </row>
    <row r="83" spans="1:9" ht="15" customHeight="1" x14ac:dyDescent="0.25">
      <c r="A83" s="25" t="s">
        <v>103</v>
      </c>
      <c r="B83" s="26" t="s">
        <v>11</v>
      </c>
      <c r="C83" s="27" t="s">
        <v>104</v>
      </c>
      <c r="D83" s="44" t="s">
        <v>231</v>
      </c>
      <c r="E83" s="28">
        <v>206850</v>
      </c>
      <c r="F83" s="28">
        <v>230037.23</v>
      </c>
      <c r="G83" s="21">
        <f t="shared" si="0"/>
        <v>111.20968334541939</v>
      </c>
      <c r="H83" s="21">
        <f t="shared" si="1"/>
        <v>52.416685769076707</v>
      </c>
      <c r="I83" s="10"/>
    </row>
    <row r="84" spans="1:9" ht="25.5" customHeight="1" x14ac:dyDescent="0.25">
      <c r="A84" s="25" t="s">
        <v>105</v>
      </c>
      <c r="B84" s="26" t="s">
        <v>11</v>
      </c>
      <c r="C84" s="27" t="s">
        <v>106</v>
      </c>
      <c r="D84" s="44" t="s">
        <v>232</v>
      </c>
      <c r="E84" s="28">
        <v>5850</v>
      </c>
      <c r="F84" s="28">
        <v>6797.52</v>
      </c>
      <c r="G84" s="21">
        <f t="shared" si="0"/>
        <v>116.19692307692308</v>
      </c>
      <c r="H84" s="21">
        <f t="shared" si="1"/>
        <v>77.683101875131428</v>
      </c>
      <c r="I84" s="10"/>
    </row>
    <row r="85" spans="1:9" ht="76.5" customHeight="1" x14ac:dyDescent="0.25">
      <c r="A85" s="25" t="s">
        <v>107</v>
      </c>
      <c r="B85" s="26" t="s">
        <v>11</v>
      </c>
      <c r="C85" s="27" t="s">
        <v>108</v>
      </c>
      <c r="D85" s="44" t="s">
        <v>233</v>
      </c>
      <c r="E85" s="28">
        <v>4800</v>
      </c>
      <c r="F85" s="28">
        <v>5447.52</v>
      </c>
      <c r="G85" s="21">
        <f t="shared" si="0"/>
        <v>113.49000000000001</v>
      </c>
      <c r="H85" s="21">
        <f t="shared" si="1"/>
        <v>93.12</v>
      </c>
      <c r="I85" s="10"/>
    </row>
    <row r="86" spans="1:9" ht="63.75" customHeight="1" x14ac:dyDescent="0.25">
      <c r="A86" s="25" t="s">
        <v>109</v>
      </c>
      <c r="B86" s="26" t="s">
        <v>11</v>
      </c>
      <c r="C86" s="27" t="s">
        <v>110</v>
      </c>
      <c r="D86" s="44" t="s">
        <v>234</v>
      </c>
      <c r="E86" s="28">
        <v>1050</v>
      </c>
      <c r="F86" s="28">
        <v>1350</v>
      </c>
      <c r="G86" s="21">
        <f t="shared" si="0"/>
        <v>128.57142857142858</v>
      </c>
      <c r="H86" s="21">
        <f t="shared" si="1"/>
        <v>46.546587962707555</v>
      </c>
      <c r="I86" s="10"/>
    </row>
    <row r="87" spans="1:9" ht="114.75" customHeight="1" x14ac:dyDescent="0.25">
      <c r="A87" s="25" t="s">
        <v>111</v>
      </c>
      <c r="B87" s="26" t="s">
        <v>11</v>
      </c>
      <c r="C87" s="27" t="s">
        <v>112</v>
      </c>
      <c r="D87" s="44" t="s">
        <v>235</v>
      </c>
      <c r="E87" s="28">
        <v>5000</v>
      </c>
      <c r="F87" s="28">
        <v>5000</v>
      </c>
      <c r="G87" s="21">
        <f t="shared" si="0"/>
        <v>100</v>
      </c>
      <c r="H87" s="21">
        <f t="shared" si="1"/>
        <v>100</v>
      </c>
      <c r="I87" s="10"/>
    </row>
    <row r="88" spans="1:9" ht="25.5" customHeight="1" x14ac:dyDescent="0.25">
      <c r="A88" s="25" t="s">
        <v>113</v>
      </c>
      <c r="B88" s="26" t="s">
        <v>11</v>
      </c>
      <c r="C88" s="27" t="s">
        <v>114</v>
      </c>
      <c r="D88" s="44" t="s">
        <v>235</v>
      </c>
      <c r="E88" s="28">
        <v>5000</v>
      </c>
      <c r="F88" s="28">
        <v>5000</v>
      </c>
      <c r="G88" s="21">
        <f t="shared" si="0"/>
        <v>100</v>
      </c>
      <c r="H88" s="21">
        <f t="shared" si="1"/>
        <v>100</v>
      </c>
      <c r="I88" s="10"/>
    </row>
    <row r="89" spans="1:9" ht="63.75" customHeight="1" x14ac:dyDescent="0.25">
      <c r="A89" s="25" t="s">
        <v>115</v>
      </c>
      <c r="B89" s="26" t="s">
        <v>11</v>
      </c>
      <c r="C89" s="27" t="s">
        <v>116</v>
      </c>
      <c r="D89" s="44" t="s">
        <v>236</v>
      </c>
      <c r="E89" s="28">
        <v>11000</v>
      </c>
      <c r="F89" s="28">
        <v>11000</v>
      </c>
      <c r="G89" s="21">
        <f t="shared" si="0"/>
        <v>100</v>
      </c>
      <c r="H89" s="21">
        <f t="shared" si="1"/>
        <v>550</v>
      </c>
      <c r="I89" s="10"/>
    </row>
    <row r="90" spans="1:9" ht="25.5" customHeight="1" x14ac:dyDescent="0.25">
      <c r="A90" s="25" t="s">
        <v>117</v>
      </c>
      <c r="B90" s="26" t="s">
        <v>11</v>
      </c>
      <c r="C90" s="27" t="s">
        <v>118</v>
      </c>
      <c r="D90" s="44" t="s">
        <v>237</v>
      </c>
      <c r="E90" s="28">
        <v>185000</v>
      </c>
      <c r="F90" s="28">
        <v>207239.71</v>
      </c>
      <c r="G90" s="21">
        <f t="shared" si="0"/>
        <v>112.02146486486487</v>
      </c>
      <c r="H90" s="21">
        <f t="shared" si="1"/>
        <v>48.979838164942876</v>
      </c>
      <c r="I90" s="10"/>
    </row>
    <row r="91" spans="1:9" ht="38.25" customHeight="1" x14ac:dyDescent="0.25">
      <c r="A91" s="25" t="s">
        <v>119</v>
      </c>
      <c r="B91" s="26" t="s">
        <v>11</v>
      </c>
      <c r="C91" s="27" t="s">
        <v>120</v>
      </c>
      <c r="D91" s="44" t="s">
        <v>237</v>
      </c>
      <c r="E91" s="28">
        <v>185000</v>
      </c>
      <c r="F91" s="28">
        <v>207239.71</v>
      </c>
      <c r="G91" s="21">
        <f t="shared" si="0"/>
        <v>112.02146486486487</v>
      </c>
      <c r="H91" s="21">
        <f t="shared" si="1"/>
        <v>48.979838164942876</v>
      </c>
      <c r="I91" s="10"/>
    </row>
    <row r="92" spans="1:9" ht="15" customHeight="1" x14ac:dyDescent="0.25">
      <c r="A92" s="25" t="s">
        <v>121</v>
      </c>
      <c r="B92" s="26" t="s">
        <v>11</v>
      </c>
      <c r="C92" s="27" t="s">
        <v>122</v>
      </c>
      <c r="D92" s="44">
        <v>161300869.96000001</v>
      </c>
      <c r="E92" s="28">
        <v>150633775.18000001</v>
      </c>
      <c r="F92" s="28">
        <v>150242688.00999999</v>
      </c>
      <c r="G92" s="21">
        <f t="shared" si="0"/>
        <v>99.740372191075551</v>
      </c>
      <c r="H92" s="21">
        <f t="shared" si="1"/>
        <v>93.144375506007961</v>
      </c>
      <c r="I92" s="10"/>
    </row>
    <row r="93" spans="1:9" ht="38.25" customHeight="1" x14ac:dyDescent="0.25">
      <c r="A93" s="25" t="s">
        <v>123</v>
      </c>
      <c r="B93" s="26" t="s">
        <v>11</v>
      </c>
      <c r="C93" s="27" t="s">
        <v>124</v>
      </c>
      <c r="D93" s="44">
        <v>161300869.96000001</v>
      </c>
      <c r="E93" s="28">
        <v>150633755.18000001</v>
      </c>
      <c r="F93" s="28">
        <v>150242688.00999999</v>
      </c>
      <c r="G93" s="21">
        <f t="shared" si="0"/>
        <v>99.7403854338407</v>
      </c>
      <c r="H93" s="21">
        <f t="shared" si="1"/>
        <v>93.144375506007961</v>
      </c>
      <c r="I93" s="10"/>
    </row>
    <row r="94" spans="1:9" ht="25.5" customHeight="1" x14ac:dyDescent="0.25">
      <c r="A94" s="25" t="s">
        <v>125</v>
      </c>
      <c r="B94" s="26" t="s">
        <v>11</v>
      </c>
      <c r="C94" s="27" t="s">
        <v>126</v>
      </c>
      <c r="D94" s="44" t="s">
        <v>238</v>
      </c>
      <c r="E94" s="28">
        <v>35456452</v>
      </c>
      <c r="F94" s="28">
        <v>35456452</v>
      </c>
      <c r="G94" s="21">
        <f t="shared" si="0"/>
        <v>100</v>
      </c>
      <c r="H94" s="21">
        <f t="shared" si="1"/>
        <v>92.949575183702564</v>
      </c>
      <c r="I94" s="10"/>
    </row>
    <row r="95" spans="1:9" ht="25.5" customHeight="1" x14ac:dyDescent="0.25">
      <c r="A95" s="25" t="s">
        <v>127</v>
      </c>
      <c r="B95" s="26" t="s">
        <v>11</v>
      </c>
      <c r="C95" s="27" t="s">
        <v>128</v>
      </c>
      <c r="D95" s="44" t="s">
        <v>239</v>
      </c>
      <c r="E95" s="28">
        <v>23208000</v>
      </c>
      <c r="F95" s="28">
        <v>23208000</v>
      </c>
      <c r="G95" s="21">
        <f t="shared" si="0"/>
        <v>100</v>
      </c>
      <c r="H95" s="21">
        <f t="shared" si="1"/>
        <v>114.59722098776406</v>
      </c>
      <c r="I95" s="10"/>
    </row>
    <row r="96" spans="1:9" ht="25.5" customHeight="1" x14ac:dyDescent="0.25">
      <c r="A96" s="25" t="s">
        <v>129</v>
      </c>
      <c r="B96" s="26" t="s">
        <v>11</v>
      </c>
      <c r="C96" s="27" t="s">
        <v>130</v>
      </c>
      <c r="D96" s="44" t="s">
        <v>239</v>
      </c>
      <c r="E96" s="28">
        <v>23208000</v>
      </c>
      <c r="F96" s="28">
        <v>23208000</v>
      </c>
      <c r="G96" s="21">
        <f t="shared" si="0"/>
        <v>100</v>
      </c>
      <c r="H96" s="21">
        <f t="shared" si="1"/>
        <v>114.59722098776406</v>
      </c>
      <c r="I96" s="10"/>
    </row>
    <row r="97" spans="1:9" ht="25.5" customHeight="1" x14ac:dyDescent="0.25">
      <c r="A97" s="25" t="s">
        <v>131</v>
      </c>
      <c r="B97" s="26" t="s">
        <v>11</v>
      </c>
      <c r="C97" s="27" t="s">
        <v>132</v>
      </c>
      <c r="D97" s="44" t="s">
        <v>240</v>
      </c>
      <c r="E97" s="28">
        <v>12248452</v>
      </c>
      <c r="F97" s="28">
        <v>12248452</v>
      </c>
      <c r="G97" s="21">
        <f t="shared" si="0"/>
        <v>100</v>
      </c>
      <c r="H97" s="21">
        <f t="shared" si="1"/>
        <v>68.449667767588195</v>
      </c>
      <c r="I97" s="10"/>
    </row>
    <row r="98" spans="1:9" ht="38.25" customHeight="1" x14ac:dyDescent="0.25">
      <c r="A98" s="25" t="s">
        <v>133</v>
      </c>
      <c r="B98" s="26" t="s">
        <v>11</v>
      </c>
      <c r="C98" s="27" t="s">
        <v>134</v>
      </c>
      <c r="D98" s="44" t="s">
        <v>240</v>
      </c>
      <c r="E98" s="28">
        <v>12248452</v>
      </c>
      <c r="F98" s="28">
        <v>12248452</v>
      </c>
      <c r="G98" s="21">
        <f t="shared" ref="G98:G141" si="2">F98/E98*100</f>
        <v>100</v>
      </c>
      <c r="H98" s="21">
        <f t="shared" ref="H98:H143" si="3">F98/D98*100</f>
        <v>68.449667767588195</v>
      </c>
      <c r="I98" s="10"/>
    </row>
    <row r="99" spans="1:9" ht="25.5" customHeight="1" x14ac:dyDescent="0.25">
      <c r="A99" s="25" t="s">
        <v>135</v>
      </c>
      <c r="B99" s="26" t="s">
        <v>11</v>
      </c>
      <c r="C99" s="27" t="s">
        <v>136</v>
      </c>
      <c r="D99" s="44" t="s">
        <v>241</v>
      </c>
      <c r="E99" s="28">
        <v>12851117.640000001</v>
      </c>
      <c r="F99" s="28">
        <v>12676086.99</v>
      </c>
      <c r="G99" s="21">
        <f t="shared" si="2"/>
        <v>98.63801223439738</v>
      </c>
      <c r="H99" s="21">
        <f t="shared" si="3"/>
        <v>82.514413494880642</v>
      </c>
      <c r="I99" s="10"/>
    </row>
    <row r="100" spans="1:9" ht="25.5" customHeight="1" x14ac:dyDescent="0.25">
      <c r="A100" s="42" t="s">
        <v>244</v>
      </c>
      <c r="B100" s="26"/>
      <c r="C100" s="27" t="s">
        <v>243</v>
      </c>
      <c r="D100" s="44" t="s">
        <v>246</v>
      </c>
      <c r="E100" s="28">
        <v>0</v>
      </c>
      <c r="F100" s="28">
        <v>0</v>
      </c>
      <c r="G100" s="21">
        <v>0</v>
      </c>
      <c r="H100" s="21">
        <f t="shared" si="3"/>
        <v>0</v>
      </c>
      <c r="I100" s="10"/>
    </row>
    <row r="101" spans="1:9" ht="25.5" customHeight="1" x14ac:dyDescent="0.25">
      <c r="A101" s="42" t="s">
        <v>245</v>
      </c>
      <c r="B101" s="26"/>
      <c r="C101" s="27" t="s">
        <v>242</v>
      </c>
      <c r="D101" s="44" t="s">
        <v>246</v>
      </c>
      <c r="E101" s="28">
        <v>0</v>
      </c>
      <c r="F101" s="28">
        <v>0</v>
      </c>
      <c r="G101" s="21">
        <v>0</v>
      </c>
      <c r="H101" s="21">
        <f t="shared" si="3"/>
        <v>0</v>
      </c>
      <c r="I101" s="10"/>
    </row>
    <row r="102" spans="1:9" ht="25.5" customHeight="1" x14ac:dyDescent="0.25">
      <c r="A102" s="42" t="s">
        <v>249</v>
      </c>
      <c r="B102" s="26"/>
      <c r="C102" s="27" t="s">
        <v>247</v>
      </c>
      <c r="D102" s="44" t="s">
        <v>251</v>
      </c>
      <c r="E102" s="28">
        <v>0</v>
      </c>
      <c r="F102" s="28">
        <v>0</v>
      </c>
      <c r="G102" s="21">
        <v>0</v>
      </c>
      <c r="H102" s="21">
        <f t="shared" si="3"/>
        <v>0</v>
      </c>
      <c r="I102" s="10"/>
    </row>
    <row r="103" spans="1:9" ht="25.5" customHeight="1" x14ac:dyDescent="0.25">
      <c r="A103" s="42" t="s">
        <v>250</v>
      </c>
      <c r="B103" s="26"/>
      <c r="C103" s="27" t="s">
        <v>248</v>
      </c>
      <c r="D103" s="44" t="s">
        <v>251</v>
      </c>
      <c r="E103" s="28">
        <v>0</v>
      </c>
      <c r="F103" s="28">
        <v>0</v>
      </c>
      <c r="G103" s="21">
        <v>0</v>
      </c>
      <c r="H103" s="21">
        <f>F103/D103*100</f>
        <v>0</v>
      </c>
      <c r="I103" s="10"/>
    </row>
    <row r="104" spans="1:9" ht="38.25" customHeight="1" x14ac:dyDescent="0.25">
      <c r="A104" s="25" t="s">
        <v>137</v>
      </c>
      <c r="B104" s="26" t="s">
        <v>11</v>
      </c>
      <c r="C104" s="27" t="s">
        <v>138</v>
      </c>
      <c r="D104" s="44" t="s">
        <v>276</v>
      </c>
      <c r="E104" s="28">
        <v>1162918</v>
      </c>
      <c r="F104" s="28">
        <v>1162918</v>
      </c>
      <c r="G104" s="21">
        <f t="shared" si="2"/>
        <v>100</v>
      </c>
      <c r="H104" s="21" t="e">
        <f>F104/D104*100</f>
        <v>#DIV/0!</v>
      </c>
      <c r="I104" s="10"/>
    </row>
    <row r="105" spans="1:9" s="41" customFormat="1" ht="38.25" customHeight="1" x14ac:dyDescent="0.25">
      <c r="A105" s="36" t="s">
        <v>139</v>
      </c>
      <c r="B105" s="37" t="s">
        <v>11</v>
      </c>
      <c r="C105" s="38" t="s">
        <v>140</v>
      </c>
      <c r="D105" s="47" t="s">
        <v>276</v>
      </c>
      <c r="E105" s="39">
        <v>1162918</v>
      </c>
      <c r="F105" s="39">
        <v>1162918</v>
      </c>
      <c r="G105" s="21">
        <f t="shared" si="2"/>
        <v>100</v>
      </c>
      <c r="H105" s="21" t="e">
        <f t="shared" si="3"/>
        <v>#DIV/0!</v>
      </c>
      <c r="I105" s="40"/>
    </row>
    <row r="106" spans="1:9" s="41" customFormat="1" ht="52.5" customHeight="1" x14ac:dyDescent="0.25">
      <c r="A106" s="42" t="s">
        <v>254</v>
      </c>
      <c r="B106" s="37"/>
      <c r="C106" s="38" t="s">
        <v>252</v>
      </c>
      <c r="D106" s="47" t="s">
        <v>256</v>
      </c>
      <c r="E106" s="39">
        <v>0</v>
      </c>
      <c r="F106" s="39">
        <v>0</v>
      </c>
      <c r="G106" s="21" t="e">
        <f t="shared" si="2"/>
        <v>#DIV/0!</v>
      </c>
      <c r="H106" s="21">
        <f t="shared" si="3"/>
        <v>0</v>
      </c>
      <c r="I106" s="40"/>
    </row>
    <row r="107" spans="1:9" s="41" customFormat="1" ht="51.75" customHeight="1" x14ac:dyDescent="0.25">
      <c r="A107" s="42" t="s">
        <v>255</v>
      </c>
      <c r="B107" s="37"/>
      <c r="C107" s="38" t="s">
        <v>253</v>
      </c>
      <c r="D107" s="47" t="s">
        <v>256</v>
      </c>
      <c r="E107" s="39">
        <v>0</v>
      </c>
      <c r="F107" s="39">
        <v>0</v>
      </c>
      <c r="G107" s="21" t="e">
        <f t="shared" si="2"/>
        <v>#DIV/0!</v>
      </c>
      <c r="H107" s="21">
        <f t="shared" si="3"/>
        <v>0</v>
      </c>
      <c r="I107" s="40"/>
    </row>
    <row r="108" spans="1:9" ht="79.5" customHeight="1" x14ac:dyDescent="0.25">
      <c r="A108" s="25" t="s">
        <v>141</v>
      </c>
      <c r="B108" s="26" t="s">
        <v>11</v>
      </c>
      <c r="C108" s="27" t="s">
        <v>142</v>
      </c>
      <c r="D108" s="44" t="s">
        <v>257</v>
      </c>
      <c r="E108" s="28">
        <v>7380914</v>
      </c>
      <c r="F108" s="28">
        <v>7380914</v>
      </c>
      <c r="G108" s="21">
        <f t="shared" si="2"/>
        <v>100</v>
      </c>
      <c r="H108" s="21">
        <f t="shared" si="3"/>
        <v>82.604430182830882</v>
      </c>
      <c r="I108" s="10"/>
    </row>
    <row r="109" spans="1:9" ht="89.25" customHeight="1" x14ac:dyDescent="0.25">
      <c r="A109" s="25" t="s">
        <v>143</v>
      </c>
      <c r="B109" s="26" t="s">
        <v>11</v>
      </c>
      <c r="C109" s="27" t="s">
        <v>144</v>
      </c>
      <c r="D109" s="44" t="s">
        <v>257</v>
      </c>
      <c r="E109" s="28">
        <v>7380914</v>
      </c>
      <c r="F109" s="28">
        <v>7380914</v>
      </c>
      <c r="G109" s="21">
        <f t="shared" si="2"/>
        <v>100</v>
      </c>
      <c r="H109" s="21">
        <f t="shared" si="3"/>
        <v>82.604430182830882</v>
      </c>
      <c r="I109" s="10"/>
    </row>
    <row r="110" spans="1:9" ht="51" customHeight="1" x14ac:dyDescent="0.25">
      <c r="A110" s="25" t="s">
        <v>145</v>
      </c>
      <c r="B110" s="26" t="s">
        <v>11</v>
      </c>
      <c r="C110" s="27" t="s">
        <v>146</v>
      </c>
      <c r="D110" s="44" t="s">
        <v>276</v>
      </c>
      <c r="E110" s="28">
        <v>39892</v>
      </c>
      <c r="F110" s="28">
        <v>39892</v>
      </c>
      <c r="G110" s="21">
        <f t="shared" si="2"/>
        <v>100</v>
      </c>
      <c r="H110" s="21" t="e">
        <f t="shared" si="3"/>
        <v>#DIV/0!</v>
      </c>
      <c r="I110" s="10"/>
    </row>
    <row r="111" spans="1:9" ht="51" customHeight="1" x14ac:dyDescent="0.25">
      <c r="A111" s="25" t="s">
        <v>147</v>
      </c>
      <c r="B111" s="26" t="s">
        <v>11</v>
      </c>
      <c r="C111" s="27" t="s">
        <v>148</v>
      </c>
      <c r="D111" s="44" t="s">
        <v>276</v>
      </c>
      <c r="E111" s="28">
        <v>39892</v>
      </c>
      <c r="F111" s="28">
        <v>39892</v>
      </c>
      <c r="G111" s="21">
        <f t="shared" si="2"/>
        <v>100</v>
      </c>
      <c r="H111" s="21" t="e">
        <f t="shared" si="3"/>
        <v>#DIV/0!</v>
      </c>
      <c r="I111" s="10"/>
    </row>
    <row r="112" spans="1:9" ht="51" customHeight="1" x14ac:dyDescent="0.25">
      <c r="A112" s="25" t="s">
        <v>149</v>
      </c>
      <c r="B112" s="26" t="s">
        <v>11</v>
      </c>
      <c r="C112" s="27" t="s">
        <v>150</v>
      </c>
      <c r="D112" s="44" t="s">
        <v>276</v>
      </c>
      <c r="E112" s="28">
        <v>625993</v>
      </c>
      <c r="F112" s="28">
        <v>625993</v>
      </c>
      <c r="G112" s="21">
        <f t="shared" si="2"/>
        <v>100</v>
      </c>
      <c r="H112" s="21" t="e">
        <f t="shared" si="3"/>
        <v>#DIV/0!</v>
      </c>
      <c r="I112" s="10"/>
    </row>
    <row r="113" spans="1:9" ht="51" customHeight="1" x14ac:dyDescent="0.25">
      <c r="A113" s="25" t="s">
        <v>151</v>
      </c>
      <c r="B113" s="26" t="s">
        <v>11</v>
      </c>
      <c r="C113" s="27" t="s">
        <v>152</v>
      </c>
      <c r="D113" s="44" t="s">
        <v>276</v>
      </c>
      <c r="E113" s="28">
        <v>625993</v>
      </c>
      <c r="F113" s="28">
        <v>625993</v>
      </c>
      <c r="G113" s="21">
        <f t="shared" si="2"/>
        <v>100</v>
      </c>
      <c r="H113" s="21" t="e">
        <f t="shared" si="3"/>
        <v>#DIV/0!</v>
      </c>
      <c r="I113" s="10"/>
    </row>
    <row r="114" spans="1:9" ht="15" customHeight="1" x14ac:dyDescent="0.25">
      <c r="A114" s="25" t="s">
        <v>153</v>
      </c>
      <c r="B114" s="26" t="s">
        <v>11</v>
      </c>
      <c r="C114" s="27" t="s">
        <v>154</v>
      </c>
      <c r="D114" s="44" t="s">
        <v>258</v>
      </c>
      <c r="E114" s="28">
        <v>3641400.64</v>
      </c>
      <c r="F114" s="28">
        <v>3466369.99</v>
      </c>
      <c r="G114" s="21">
        <f t="shared" si="2"/>
        <v>95.193315229383828</v>
      </c>
      <c r="H114" s="21">
        <f t="shared" si="3"/>
        <v>190.5045848668891</v>
      </c>
      <c r="I114" s="10"/>
    </row>
    <row r="115" spans="1:9" ht="25.5" customHeight="1" x14ac:dyDescent="0.25">
      <c r="A115" s="25" t="s">
        <v>155</v>
      </c>
      <c r="B115" s="26" t="s">
        <v>11</v>
      </c>
      <c r="C115" s="27" t="s">
        <v>156</v>
      </c>
      <c r="D115" s="44" t="s">
        <v>258</v>
      </c>
      <c r="E115" s="28">
        <v>3641400.64</v>
      </c>
      <c r="F115" s="28">
        <v>3466369.99</v>
      </c>
      <c r="G115" s="21">
        <f t="shared" si="2"/>
        <v>95.193315229383828</v>
      </c>
      <c r="H115" s="21">
        <f t="shared" si="3"/>
        <v>190.5045848668891</v>
      </c>
      <c r="I115" s="10"/>
    </row>
    <row r="116" spans="1:9" ht="25.5" customHeight="1" x14ac:dyDescent="0.25">
      <c r="A116" s="25" t="s">
        <v>157</v>
      </c>
      <c r="B116" s="26" t="s">
        <v>11</v>
      </c>
      <c r="C116" s="27" t="s">
        <v>158</v>
      </c>
      <c r="D116" s="44" t="s">
        <v>259</v>
      </c>
      <c r="E116" s="28">
        <v>102276205.54000001</v>
      </c>
      <c r="F116" s="28">
        <v>102060149.02</v>
      </c>
      <c r="G116" s="21">
        <f t="shared" si="2"/>
        <v>99.788751920488963</v>
      </c>
      <c r="H116" s="21">
        <f t="shared" si="3"/>
        <v>95.342438138123697</v>
      </c>
      <c r="I116" s="10"/>
    </row>
    <row r="117" spans="1:9" ht="51" customHeight="1" x14ac:dyDescent="0.25">
      <c r="A117" s="25" t="s">
        <v>159</v>
      </c>
      <c r="B117" s="26" t="s">
        <v>11</v>
      </c>
      <c r="C117" s="27" t="s">
        <v>160</v>
      </c>
      <c r="D117" s="44" t="s">
        <v>276</v>
      </c>
      <c r="E117" s="28">
        <v>550</v>
      </c>
      <c r="F117" s="28">
        <v>0</v>
      </c>
      <c r="G117" s="21">
        <f t="shared" si="2"/>
        <v>0</v>
      </c>
      <c r="H117" s="21" t="e">
        <f t="shared" si="3"/>
        <v>#DIV/0!</v>
      </c>
      <c r="I117" s="10"/>
    </row>
    <row r="118" spans="1:9" ht="51" customHeight="1" x14ac:dyDescent="0.25">
      <c r="A118" s="25" t="s">
        <v>161</v>
      </c>
      <c r="B118" s="26" t="s">
        <v>11</v>
      </c>
      <c r="C118" s="27" t="s">
        <v>162</v>
      </c>
      <c r="D118" s="44" t="s">
        <v>276</v>
      </c>
      <c r="E118" s="28">
        <v>550</v>
      </c>
      <c r="F118" s="28">
        <v>0</v>
      </c>
      <c r="G118" s="21">
        <f t="shared" si="2"/>
        <v>0</v>
      </c>
      <c r="H118" s="21" t="e">
        <f t="shared" si="3"/>
        <v>#DIV/0!</v>
      </c>
      <c r="I118" s="10"/>
    </row>
    <row r="119" spans="1:9" ht="38.25" customHeight="1" x14ac:dyDescent="0.25">
      <c r="A119" s="25" t="s">
        <v>163</v>
      </c>
      <c r="B119" s="26" t="s">
        <v>11</v>
      </c>
      <c r="C119" s="27" t="s">
        <v>164</v>
      </c>
      <c r="D119" s="44" t="s">
        <v>260</v>
      </c>
      <c r="E119" s="28">
        <v>513273</v>
      </c>
      <c r="F119" s="28">
        <v>513273</v>
      </c>
      <c r="G119" s="21">
        <f t="shared" si="2"/>
        <v>100</v>
      </c>
      <c r="H119" s="21">
        <f t="shared" si="3"/>
        <v>104.72757767244845</v>
      </c>
      <c r="I119" s="10"/>
    </row>
    <row r="120" spans="1:9" ht="51" customHeight="1" x14ac:dyDescent="0.25">
      <c r="A120" s="25" t="s">
        <v>165</v>
      </c>
      <c r="B120" s="26" t="s">
        <v>11</v>
      </c>
      <c r="C120" s="27" t="s">
        <v>166</v>
      </c>
      <c r="D120" s="44" t="s">
        <v>260</v>
      </c>
      <c r="E120" s="28">
        <v>513273</v>
      </c>
      <c r="F120" s="28">
        <v>513273</v>
      </c>
      <c r="G120" s="21">
        <f t="shared" si="2"/>
        <v>100</v>
      </c>
      <c r="H120" s="21">
        <f t="shared" si="3"/>
        <v>104.72757767244845</v>
      </c>
      <c r="I120" s="10"/>
    </row>
    <row r="121" spans="1:9" ht="38.25" customHeight="1" x14ac:dyDescent="0.25">
      <c r="A121" s="25" t="s">
        <v>167</v>
      </c>
      <c r="B121" s="26" t="s">
        <v>11</v>
      </c>
      <c r="C121" s="27" t="s">
        <v>168</v>
      </c>
      <c r="D121" s="44" t="s">
        <v>261</v>
      </c>
      <c r="E121" s="28">
        <v>48546.34</v>
      </c>
      <c r="F121" s="28">
        <v>48546.34</v>
      </c>
      <c r="G121" s="21">
        <f t="shared" si="2"/>
        <v>100</v>
      </c>
      <c r="H121" s="21">
        <f t="shared" si="3"/>
        <v>88.317521698094666</v>
      </c>
      <c r="I121" s="10"/>
    </row>
    <row r="122" spans="1:9" ht="51" customHeight="1" x14ac:dyDescent="0.25">
      <c r="A122" s="25" t="s">
        <v>169</v>
      </c>
      <c r="B122" s="26" t="s">
        <v>11</v>
      </c>
      <c r="C122" s="27" t="s">
        <v>170</v>
      </c>
      <c r="D122" s="44" t="s">
        <v>262</v>
      </c>
      <c r="E122" s="28">
        <v>48546.34</v>
      </c>
      <c r="F122" s="28">
        <v>48546.34</v>
      </c>
      <c r="G122" s="21">
        <f t="shared" si="2"/>
        <v>100</v>
      </c>
      <c r="H122" s="21">
        <f t="shared" si="3"/>
        <v>88.318485734079275</v>
      </c>
      <c r="I122" s="10"/>
    </row>
    <row r="123" spans="1:9" ht="38.25" customHeight="1" x14ac:dyDescent="0.25">
      <c r="A123" s="25" t="s">
        <v>171</v>
      </c>
      <c r="B123" s="26" t="s">
        <v>11</v>
      </c>
      <c r="C123" s="27" t="s">
        <v>172</v>
      </c>
      <c r="D123" s="44" t="s">
        <v>263</v>
      </c>
      <c r="E123" s="28">
        <v>99591500</v>
      </c>
      <c r="F123" s="28">
        <v>99560884.420000002</v>
      </c>
      <c r="G123" s="21">
        <f t="shared" si="2"/>
        <v>99.96925884237109</v>
      </c>
      <c r="H123" s="21">
        <f t="shared" si="3"/>
        <v>95.337740012136592</v>
      </c>
      <c r="I123" s="10"/>
    </row>
    <row r="124" spans="1:9" ht="38.25" customHeight="1" x14ac:dyDescent="0.25">
      <c r="A124" s="25" t="s">
        <v>173</v>
      </c>
      <c r="B124" s="26" t="s">
        <v>11</v>
      </c>
      <c r="C124" s="27" t="s">
        <v>174</v>
      </c>
      <c r="D124" s="44" t="s">
        <v>263</v>
      </c>
      <c r="E124" s="28">
        <v>99591500</v>
      </c>
      <c r="F124" s="28">
        <v>99560884.420000002</v>
      </c>
      <c r="G124" s="21">
        <f t="shared" si="2"/>
        <v>99.96925884237109</v>
      </c>
      <c r="H124" s="21">
        <f t="shared" si="3"/>
        <v>95.337740012136592</v>
      </c>
      <c r="I124" s="10"/>
    </row>
    <row r="125" spans="1:9" ht="76.5" customHeight="1" x14ac:dyDescent="0.25">
      <c r="A125" s="25" t="s">
        <v>175</v>
      </c>
      <c r="B125" s="26" t="s">
        <v>11</v>
      </c>
      <c r="C125" s="27" t="s">
        <v>176</v>
      </c>
      <c r="D125" s="44" t="s">
        <v>264</v>
      </c>
      <c r="E125" s="28">
        <v>726726</v>
      </c>
      <c r="F125" s="28">
        <v>726726</v>
      </c>
      <c r="G125" s="21">
        <f t="shared" si="2"/>
        <v>100</v>
      </c>
      <c r="H125" s="21">
        <f t="shared" si="3"/>
        <v>61.536676816566803</v>
      </c>
      <c r="I125" s="10"/>
    </row>
    <row r="126" spans="1:9" ht="76.5" customHeight="1" x14ac:dyDescent="0.25">
      <c r="A126" s="25" t="s">
        <v>177</v>
      </c>
      <c r="B126" s="26" t="s">
        <v>11</v>
      </c>
      <c r="C126" s="27" t="s">
        <v>178</v>
      </c>
      <c r="D126" s="44" t="s">
        <v>264</v>
      </c>
      <c r="E126" s="28">
        <v>726726</v>
      </c>
      <c r="F126" s="28">
        <v>726726</v>
      </c>
      <c r="G126" s="21">
        <f t="shared" si="2"/>
        <v>100</v>
      </c>
      <c r="H126" s="21">
        <f t="shared" si="3"/>
        <v>61.536676816566803</v>
      </c>
      <c r="I126" s="10"/>
    </row>
    <row r="127" spans="1:9" ht="69" customHeight="1" x14ac:dyDescent="0.25">
      <c r="A127" s="25" t="s">
        <v>179</v>
      </c>
      <c r="B127" s="26" t="s">
        <v>11</v>
      </c>
      <c r="C127" s="27" t="s">
        <v>180</v>
      </c>
      <c r="D127" s="44" t="s">
        <v>265</v>
      </c>
      <c r="E127" s="28">
        <v>890175</v>
      </c>
      <c r="F127" s="28">
        <v>890175</v>
      </c>
      <c r="G127" s="21">
        <f t="shared" si="2"/>
        <v>100</v>
      </c>
      <c r="H127" s="21">
        <f t="shared" si="3"/>
        <v>100</v>
      </c>
      <c r="I127" s="10"/>
    </row>
    <row r="128" spans="1:9" ht="63.75" customHeight="1" x14ac:dyDescent="0.25">
      <c r="A128" s="25" t="s">
        <v>181</v>
      </c>
      <c r="B128" s="26" t="s">
        <v>11</v>
      </c>
      <c r="C128" s="27" t="s">
        <v>182</v>
      </c>
      <c r="D128" s="44" t="s">
        <v>265</v>
      </c>
      <c r="E128" s="28">
        <v>890175</v>
      </c>
      <c r="F128" s="28">
        <v>890175</v>
      </c>
      <c r="G128" s="21">
        <f t="shared" si="2"/>
        <v>100</v>
      </c>
      <c r="H128" s="21">
        <f t="shared" si="3"/>
        <v>100</v>
      </c>
      <c r="I128" s="10"/>
    </row>
    <row r="129" spans="1:9" ht="38.25" customHeight="1" x14ac:dyDescent="0.25">
      <c r="A129" s="25" t="s">
        <v>183</v>
      </c>
      <c r="B129" s="26" t="s">
        <v>11</v>
      </c>
      <c r="C129" s="27" t="s">
        <v>184</v>
      </c>
      <c r="D129" s="44"/>
      <c r="E129" s="28">
        <v>505435.2</v>
      </c>
      <c r="F129" s="28">
        <v>320544.26</v>
      </c>
      <c r="G129" s="21">
        <f t="shared" si="2"/>
        <v>63.419457133179492</v>
      </c>
      <c r="H129" s="21" t="e">
        <f t="shared" si="3"/>
        <v>#DIV/0!</v>
      </c>
      <c r="I129" s="10"/>
    </row>
    <row r="130" spans="1:9" ht="38.25" customHeight="1" x14ac:dyDescent="0.25">
      <c r="A130" s="25" t="s">
        <v>185</v>
      </c>
      <c r="B130" s="26" t="s">
        <v>11</v>
      </c>
      <c r="C130" s="27" t="s">
        <v>186</v>
      </c>
      <c r="D130" s="44"/>
      <c r="E130" s="28">
        <v>505435.2</v>
      </c>
      <c r="F130" s="28">
        <v>320544.26</v>
      </c>
      <c r="G130" s="21">
        <f t="shared" si="2"/>
        <v>63.419457133179492</v>
      </c>
      <c r="H130" s="21" t="e">
        <f t="shared" si="3"/>
        <v>#DIV/0!</v>
      </c>
      <c r="I130" s="10"/>
    </row>
    <row r="131" spans="1:9" ht="15" customHeight="1" x14ac:dyDescent="0.25">
      <c r="A131" s="25" t="s">
        <v>187</v>
      </c>
      <c r="B131" s="26" t="s">
        <v>11</v>
      </c>
      <c r="C131" s="27" t="s">
        <v>188</v>
      </c>
      <c r="D131" s="44">
        <v>746823</v>
      </c>
      <c r="E131" s="28">
        <v>50000</v>
      </c>
      <c r="F131" s="28">
        <v>50000</v>
      </c>
      <c r="G131" s="21">
        <f t="shared" si="2"/>
        <v>100</v>
      </c>
      <c r="H131" s="21">
        <f t="shared" si="3"/>
        <v>6.6950268001922817</v>
      </c>
      <c r="I131" s="10"/>
    </row>
    <row r="132" spans="1:9" ht="63.75" hidden="1" customHeight="1" x14ac:dyDescent="0.25">
      <c r="A132" s="25" t="s">
        <v>189</v>
      </c>
      <c r="B132" s="26" t="s">
        <v>11</v>
      </c>
      <c r="C132" s="27" t="s">
        <v>190</v>
      </c>
      <c r="D132" s="44"/>
      <c r="E132" s="28"/>
      <c r="F132" s="28"/>
      <c r="G132" s="21" t="e">
        <f t="shared" si="2"/>
        <v>#DIV/0!</v>
      </c>
      <c r="H132" s="21" t="e">
        <f t="shared" si="3"/>
        <v>#DIV/0!</v>
      </c>
      <c r="I132" s="10"/>
    </row>
    <row r="133" spans="1:9" ht="63.75" hidden="1" customHeight="1" x14ac:dyDescent="0.25">
      <c r="A133" s="25" t="s">
        <v>191</v>
      </c>
      <c r="B133" s="26" t="s">
        <v>11</v>
      </c>
      <c r="C133" s="27" t="s">
        <v>192</v>
      </c>
      <c r="D133" s="44"/>
      <c r="E133" s="28"/>
      <c r="F133" s="28"/>
      <c r="G133" s="21" t="e">
        <f t="shared" si="2"/>
        <v>#DIV/0!</v>
      </c>
      <c r="H133" s="21" t="e">
        <f t="shared" si="3"/>
        <v>#DIV/0!</v>
      </c>
      <c r="I133" s="10"/>
    </row>
    <row r="134" spans="1:9" ht="48" customHeight="1" x14ac:dyDescent="0.25">
      <c r="A134" s="25" t="s">
        <v>268</v>
      </c>
      <c r="B134" s="26"/>
      <c r="C134" s="27" t="s">
        <v>266</v>
      </c>
      <c r="D134" s="44" t="s">
        <v>270</v>
      </c>
      <c r="E134" s="28">
        <v>0</v>
      </c>
      <c r="F134" s="28">
        <v>0</v>
      </c>
      <c r="G134" s="21" t="e">
        <f t="shared" si="2"/>
        <v>#DIV/0!</v>
      </c>
      <c r="H134" s="21">
        <f t="shared" si="3"/>
        <v>0</v>
      </c>
      <c r="I134" s="10"/>
    </row>
    <row r="135" spans="1:9" ht="63.75" customHeight="1" x14ac:dyDescent="0.25">
      <c r="A135" s="25" t="s">
        <v>269</v>
      </c>
      <c r="B135" s="26"/>
      <c r="C135" s="27" t="s">
        <v>267</v>
      </c>
      <c r="D135" s="44" t="s">
        <v>270</v>
      </c>
      <c r="E135" s="28">
        <v>0</v>
      </c>
      <c r="F135" s="28">
        <v>0</v>
      </c>
      <c r="G135" s="21" t="e">
        <f t="shared" si="2"/>
        <v>#DIV/0!</v>
      </c>
      <c r="H135" s="21">
        <f t="shared" si="3"/>
        <v>0</v>
      </c>
      <c r="I135" s="10"/>
    </row>
    <row r="136" spans="1:9" ht="51" customHeight="1" x14ac:dyDescent="0.25">
      <c r="A136" s="25" t="s">
        <v>193</v>
      </c>
      <c r="B136" s="26" t="s">
        <v>11</v>
      </c>
      <c r="C136" s="27" t="s">
        <v>194</v>
      </c>
      <c r="D136" s="44" t="s">
        <v>276</v>
      </c>
      <c r="E136" s="28">
        <v>50000</v>
      </c>
      <c r="F136" s="28">
        <v>50000</v>
      </c>
      <c r="G136" s="21">
        <f t="shared" si="2"/>
        <v>100</v>
      </c>
      <c r="H136" s="21" t="e">
        <f t="shared" si="3"/>
        <v>#DIV/0!</v>
      </c>
      <c r="I136" s="10"/>
    </row>
    <row r="137" spans="1:9" ht="63.75" customHeight="1" x14ac:dyDescent="0.25">
      <c r="A137" s="25" t="s">
        <v>195</v>
      </c>
      <c r="B137" s="26" t="s">
        <v>11</v>
      </c>
      <c r="C137" s="27" t="s">
        <v>196</v>
      </c>
      <c r="D137" s="44" t="s">
        <v>276</v>
      </c>
      <c r="E137" s="28">
        <v>50000</v>
      </c>
      <c r="F137" s="28">
        <v>50000</v>
      </c>
      <c r="G137" s="21">
        <f t="shared" si="2"/>
        <v>100</v>
      </c>
      <c r="H137" s="21" t="e">
        <f t="shared" si="3"/>
        <v>#DIV/0!</v>
      </c>
      <c r="I137" s="10"/>
    </row>
    <row r="138" spans="1:9" ht="63.75" customHeight="1" x14ac:dyDescent="0.25">
      <c r="A138" s="42" t="s">
        <v>271</v>
      </c>
      <c r="B138" s="43" t="s">
        <v>272</v>
      </c>
      <c r="C138" s="43" t="s">
        <v>272</v>
      </c>
      <c r="D138" s="44" t="s">
        <v>275</v>
      </c>
      <c r="E138" s="28">
        <v>0</v>
      </c>
      <c r="F138" s="28">
        <v>0</v>
      </c>
      <c r="G138" s="21" t="e">
        <f t="shared" si="2"/>
        <v>#DIV/0!</v>
      </c>
      <c r="H138" s="21">
        <f t="shared" si="3"/>
        <v>0</v>
      </c>
      <c r="I138" s="10"/>
    </row>
    <row r="139" spans="1:9" ht="63.75" customHeight="1" x14ac:dyDescent="0.25">
      <c r="A139" s="42" t="s">
        <v>273</v>
      </c>
      <c r="B139" s="43" t="s">
        <v>274</v>
      </c>
      <c r="C139" s="43" t="s">
        <v>274</v>
      </c>
      <c r="D139" s="44" t="s">
        <v>275</v>
      </c>
      <c r="E139" s="28">
        <v>0</v>
      </c>
      <c r="F139" s="28">
        <v>0</v>
      </c>
      <c r="G139" s="21" t="e">
        <f t="shared" si="2"/>
        <v>#DIV/0!</v>
      </c>
      <c r="H139" s="21">
        <f t="shared" si="3"/>
        <v>0</v>
      </c>
      <c r="I139" s="10"/>
    </row>
    <row r="140" spans="1:9" ht="25.5" hidden="1" customHeight="1" x14ac:dyDescent="0.25">
      <c r="A140" s="25" t="s">
        <v>197</v>
      </c>
      <c r="B140" s="26" t="s">
        <v>11</v>
      </c>
      <c r="C140" s="27" t="s">
        <v>198</v>
      </c>
      <c r="D140" s="44"/>
      <c r="E140" s="28"/>
      <c r="F140" s="28"/>
      <c r="G140" s="21" t="e">
        <f t="shared" si="2"/>
        <v>#DIV/0!</v>
      </c>
      <c r="H140" s="21" t="e">
        <f t="shared" si="3"/>
        <v>#DIV/0!</v>
      </c>
      <c r="I140" s="10"/>
    </row>
    <row r="141" spans="1:9" ht="25.5" hidden="1" customHeight="1" x14ac:dyDescent="0.25">
      <c r="A141" s="25" t="s">
        <v>199</v>
      </c>
      <c r="B141" s="26" t="s">
        <v>11</v>
      </c>
      <c r="C141" s="27" t="s">
        <v>200</v>
      </c>
      <c r="D141" s="44"/>
      <c r="E141" s="28"/>
      <c r="F141" s="28"/>
      <c r="G141" s="21" t="e">
        <f t="shared" si="2"/>
        <v>#DIV/0!</v>
      </c>
      <c r="H141" s="21" t="e">
        <f t="shared" si="3"/>
        <v>#DIV/0!</v>
      </c>
      <c r="I141" s="10"/>
    </row>
    <row r="142" spans="1:9" hidden="1" x14ac:dyDescent="0.25">
      <c r="A142" s="11"/>
      <c r="B142" s="29"/>
      <c r="C142" s="29"/>
      <c r="D142" s="48"/>
      <c r="E142" s="30"/>
      <c r="F142" s="30"/>
      <c r="G142" s="30" t="s">
        <v>201</v>
      </c>
      <c r="H142" s="21" t="e">
        <f t="shared" si="3"/>
        <v>#DIV/0!</v>
      </c>
      <c r="I142" s="3" t="s">
        <v>202</v>
      </c>
    </row>
    <row r="143" spans="1:9" hidden="1" x14ac:dyDescent="0.25">
      <c r="A143" s="11"/>
      <c r="B143" s="11"/>
      <c r="C143" s="11"/>
      <c r="D143" s="49"/>
      <c r="E143" s="31"/>
      <c r="F143" s="31"/>
      <c r="G143" s="31"/>
      <c r="H143" s="21" t="e">
        <f t="shared" si="3"/>
        <v>#DIV/0!</v>
      </c>
      <c r="I143" s="3" t="s">
        <v>202</v>
      </c>
    </row>
    <row r="144" spans="1:9" x14ac:dyDescent="0.25">
      <c r="D144" s="50"/>
    </row>
  </sheetData>
  <mergeCells count="8">
    <mergeCell ref="F13:H13"/>
    <mergeCell ref="B1:E2"/>
    <mergeCell ref="B6:C6"/>
    <mergeCell ref="B7:C7"/>
    <mergeCell ref="A13:A14"/>
    <mergeCell ref="B13:B14"/>
    <mergeCell ref="C13:C14"/>
    <mergeCell ref="A10:G10"/>
  </mergeCells>
  <pageMargins left="0.78749999999999998" right="0.3152778" top="0.59027779999999996" bottom="0.39374999999999999" header="0" footer="0"/>
  <pageSetup paperSize="9" scale="45" orientation="landscape" r:id="rId1"/>
  <headerFooter>
    <oddFooter>&amp;R&amp;D СТР. &amp;P</oddFooter>
    <evenFooter>&amp;R&amp;D СТР. &amp;P</even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47F9EDD1-39A5-4BFE-A420-381FDB3958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WD</cp:lastModifiedBy>
  <dcterms:created xsi:type="dcterms:W3CDTF">2017-02-13T12:23:07Z</dcterms:created>
  <dcterms:modified xsi:type="dcterms:W3CDTF">2017-02-16T09:24:53Z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P:\inetpub\wwwroot\svod_smart\temp\ReportManager\sv_0503317g_20160101__web_5_4.xlsx</vt:lpwstr>
  </property>
</Properties>
</file>