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45" windowWidth="17895" windowHeight="11640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H10" i="3" l="1"/>
  <c r="G10" i="3"/>
  <c r="G30" i="3"/>
  <c r="H30" i="3"/>
  <c r="G28" i="3"/>
  <c r="H28" i="3"/>
  <c r="G21" i="3"/>
  <c r="H21" i="3"/>
  <c r="H9" i="3" l="1"/>
  <c r="H11" i="3"/>
  <c r="H12" i="3"/>
  <c r="H14" i="3"/>
  <c r="H16" i="3"/>
  <c r="H17" i="3"/>
  <c r="H18" i="3"/>
  <c r="H19" i="3"/>
  <c r="H20" i="3"/>
  <c r="H22" i="3"/>
  <c r="H25" i="3"/>
  <c r="H26" i="3"/>
  <c r="H27" i="3"/>
  <c r="H29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7" i="3"/>
  <c r="G9" i="3"/>
  <c r="G12" i="3"/>
  <c r="G14" i="3"/>
  <c r="G16" i="3"/>
  <c r="G17" i="3"/>
  <c r="G18" i="3"/>
  <c r="G19" i="3"/>
  <c r="G20" i="3"/>
  <c r="G22" i="3"/>
  <c r="G23" i="3"/>
  <c r="G24" i="3"/>
  <c r="G25" i="3"/>
  <c r="G26" i="3"/>
  <c r="G27" i="3"/>
  <c r="G29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7" i="3"/>
</calcChain>
</file>

<file path=xl/comments1.xml><?xml version="1.0" encoding="utf-8"?>
<comments xmlns="http://schemas.openxmlformats.org/spreadsheetml/2006/main">
  <authors>
    <author xml:space="preserve"> </author>
  </authors>
  <commentList>
    <comment ref="G46" authorId="0">
      <text>
        <r>
          <rPr>
            <sz val="11"/>
            <rFont val="Calibri"/>
            <family val="2"/>
            <scheme val="minor"/>
          </rPr>
          <t>Ошибка расчёта функции 'если': Exception has been thrown by the target of an invocation.:
Не удалось рассчитать параметр к функции 'если': Ошибка расчёта функции 'и': Exception has been thrown by the target of an invocation.:
Не удалось рассчитать параметр к функции 'и': Обнаружена ссылка на неизвестную переменную 'notNULLCol' [cmd 1]
 [cmd 0]
 [cmd 0]
 (Формула: ЕСЛИ(И(И(aNakop•99•=0; aNakop•100•=0);notNULLCol = 1);"#Н/Д";""))</t>
        </r>
      </text>
    </comment>
  </commentList>
</comments>
</file>

<file path=xl/sharedStrings.xml><?xml version="1.0" encoding="utf-8"?>
<sst xmlns="http://schemas.openxmlformats.org/spreadsheetml/2006/main" count="95" uniqueCount="95">
  <si>
    <t>Наименование 
показателя</t>
  </si>
  <si>
    <t>1</t>
  </si>
  <si>
    <t>2</t>
  </si>
  <si>
    <t>5</t>
  </si>
  <si>
    <t>6</t>
  </si>
  <si>
    <t>7</t>
  </si>
  <si>
    <t>8</t>
  </si>
  <si>
    <t>х</t>
  </si>
  <si>
    <t>-</t>
  </si>
  <si>
    <t xml:space="preserve">в том числе: </t>
  </si>
  <si>
    <t>#ОШИБКА_РАСЧЁТА</t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</si>
  <si>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</si>
  <si>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</si>
  <si>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</si>
  <si>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</si>
  <si>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</si>
  <si>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</si>
  <si>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</si>
  <si>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</si>
  <si>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</si>
  <si>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</si>
  <si>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</si>
  <si>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</si>
  <si>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</si>
  <si>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</si>
  <si>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</si>
  <si>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</si>
  <si>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</si>
  <si>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</si>
  <si>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</si>
  <si>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</si>
  <si>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</si>
  <si>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</si>
  <si>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</si>
  <si>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</si>
  <si>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</si>
  <si>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</si>
  <si>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</si>
  <si>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</si>
  <si>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</si>
  <si>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</si>
  <si>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</si>
  <si>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</si>
  <si>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</si>
  <si>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</si>
  <si>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>Кассовое исполнение за  2015 года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</si>
  <si>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</si>
  <si>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</si>
  <si>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 xml:space="preserve">  Резервные фонды</t>
  </si>
  <si>
    <t xml:space="preserve"> 0100</t>
  </si>
  <si>
    <t xml:space="preserve"> 0103</t>
  </si>
  <si>
    <t xml:space="preserve"> 0104 </t>
  </si>
  <si>
    <t xml:space="preserve"> 0105</t>
  </si>
  <si>
    <t xml:space="preserve"> 0106</t>
  </si>
  <si>
    <t xml:space="preserve"> 0113</t>
  </si>
  <si>
    <t xml:space="preserve"> 0200</t>
  </si>
  <si>
    <t xml:space="preserve"> 0203</t>
  </si>
  <si>
    <t xml:space="preserve"> 0300</t>
  </si>
  <si>
    <t xml:space="preserve"> 0309</t>
  </si>
  <si>
    <t xml:space="preserve">0400 </t>
  </si>
  <si>
    <t xml:space="preserve"> 0405</t>
  </si>
  <si>
    <t xml:space="preserve"> 0408 </t>
  </si>
  <si>
    <t xml:space="preserve"> 0409 </t>
  </si>
  <si>
    <t xml:space="preserve"> 0412</t>
  </si>
  <si>
    <t xml:space="preserve"> 0500 </t>
  </si>
  <si>
    <t xml:space="preserve"> 0502 </t>
  </si>
  <si>
    <t xml:space="preserve"> 0700 </t>
  </si>
  <si>
    <t xml:space="preserve"> 0701 </t>
  </si>
  <si>
    <t xml:space="preserve"> 0702 </t>
  </si>
  <si>
    <t xml:space="preserve"> 0707 </t>
  </si>
  <si>
    <t xml:space="preserve"> 0709</t>
  </si>
  <si>
    <t xml:space="preserve"> 0800 </t>
  </si>
  <si>
    <t xml:space="preserve"> 0801 </t>
  </si>
  <si>
    <t xml:space="preserve"> 1000 </t>
  </si>
  <si>
    <t xml:space="preserve"> 1001</t>
  </si>
  <si>
    <t xml:space="preserve"> 1003</t>
  </si>
  <si>
    <t>1004</t>
  </si>
  <si>
    <t xml:space="preserve">1006 </t>
  </si>
  <si>
    <t xml:space="preserve"> 1100</t>
  </si>
  <si>
    <t xml:space="preserve"> 1101 </t>
  </si>
  <si>
    <t xml:space="preserve"> 1102</t>
  </si>
  <si>
    <t>Утверждено на 2016 год</t>
  </si>
  <si>
    <t>Уточненная бюджетная роспись на 2016 год</t>
  </si>
  <si>
    <t>Процент исполнения к уточненной бюджетной росписи</t>
  </si>
  <si>
    <t>Кассовое исполнение за  2016 года</t>
  </si>
  <si>
    <t>Темп роста 2016 года  к 2015 году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</si>
  <si>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</si>
  <si>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</si>
  <si>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</si>
  <si>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безопастности</t>
  </si>
  <si>
    <t>0501</t>
  </si>
  <si>
    <t>0503</t>
  </si>
  <si>
    <t>Жилищное хозяйство хозяйство</t>
  </si>
  <si>
    <t>Благоустройство</t>
  </si>
  <si>
    <t>Сведения об исполнении консолидированного бюджета муниципального образования "Гордеевский район" по расходам в разрезе разделов и подразделов классификации расходов в сравнении запланированными значениями на соответствующий период(финансовый год) и соответсвующим периодом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</si>
</sst>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1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43" fontId="1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9" xfId="9" applyNumberFormat="1" applyProtection="1"/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30" applyNumberFormat="1" applyProtection="1">
      <alignment horizontal="center"/>
    </xf>
    <xf numFmtId="49" fontId="6" fillId="0" borderId="4" xfId="44" applyNumberFormat="1" applyProtection="1">
      <alignment horizontal="center" vertical="center" wrapText="1"/>
    </xf>
    <xf numFmtId="49" fontId="6" fillId="0" borderId="8" xfId="45" applyNumberFormat="1" applyProtection="1">
      <alignment horizontal="center" vertical="center" wrapText="1"/>
    </xf>
    <xf numFmtId="0" fontId="6" fillId="0" borderId="26" xfId="55" applyNumberFormat="1" applyProtection="1">
      <alignment horizontal="left" wrapText="1" indent="2"/>
    </xf>
    <xf numFmtId="49" fontId="6" fillId="0" borderId="28" xfId="57" applyNumberFormat="1" applyProtection="1">
      <alignment horizontal="center"/>
    </xf>
    <xf numFmtId="4" fontId="6" fillId="0" borderId="28" xfId="58" applyNumberFormat="1" applyProtection="1">
      <alignment horizontal="right"/>
    </xf>
    <xf numFmtId="0" fontId="6" fillId="0" borderId="29" xfId="60" applyNumberFormat="1" applyProtection="1"/>
    <xf numFmtId="0" fontId="6" fillId="2" borderId="29" xfId="61" applyNumberFormat="1" applyProtection="1"/>
    <xf numFmtId="0" fontId="6" fillId="0" borderId="1" xfId="63" applyNumberFormat="1" applyProtection="1">
      <alignment horizontal="left" wrapText="1"/>
    </xf>
    <xf numFmtId="0" fontId="6" fillId="0" borderId="2" xfId="68" applyNumberFormat="1" applyProtection="1">
      <alignment horizontal="left"/>
    </xf>
    <xf numFmtId="49" fontId="6" fillId="0" borderId="2" xfId="69" applyNumberFormat="1" applyProtection="1"/>
    <xf numFmtId="0" fontId="4" fillId="0" borderId="2" xfId="71" applyNumberFormat="1" applyProtection="1"/>
    <xf numFmtId="0" fontId="6" fillId="0" borderId="30" xfId="72" applyNumberFormat="1" applyProtection="1">
      <alignment horizontal="left" wrapText="1"/>
    </xf>
    <xf numFmtId="49" fontId="6" fillId="0" borderId="28" xfId="73" applyNumberFormat="1" applyProtection="1">
      <alignment horizontal="center" wrapText="1"/>
    </xf>
    <xf numFmtId="0" fontId="6" fillId="0" borderId="31" xfId="75" applyNumberFormat="1" applyProtection="1">
      <alignment horizontal="left" wrapText="1" indent="1"/>
    </xf>
    <xf numFmtId="49" fontId="6" fillId="0" borderId="4" xfId="77" applyNumberFormat="1" applyProtection="1">
      <alignment horizontal="center"/>
    </xf>
    <xf numFmtId="49" fontId="6" fillId="0" borderId="4" xfId="42" applyBorder="1" applyProtection="1">
      <alignment horizontal="center" vertical="center" wrapText="1"/>
      <protection locked="0"/>
    </xf>
    <xf numFmtId="49" fontId="6" fillId="0" borderId="4" xfId="44" applyNumberFormat="1" applyFont="1" applyProtection="1">
      <alignment horizontal="center" vertical="center" wrapText="1"/>
    </xf>
    <xf numFmtId="43" fontId="6" fillId="0" borderId="1" xfId="189" applyFont="1" applyBorder="1" applyAlignment="1" applyProtection="1">
      <alignment horizontal="center"/>
    </xf>
    <xf numFmtId="43" fontId="6" fillId="0" borderId="2" xfId="189" applyFont="1" applyBorder="1" applyAlignment="1" applyProtection="1">
      <alignment horizontal="left"/>
    </xf>
    <xf numFmtId="43" fontId="6" fillId="0" borderId="4" xfId="189" applyFont="1" applyBorder="1" applyAlignment="1" applyProtection="1">
      <alignment horizontal="center" vertical="center" wrapText="1"/>
    </xf>
    <xf numFmtId="43" fontId="6" fillId="0" borderId="28" xfId="189" applyFont="1" applyBorder="1" applyAlignment="1" applyProtection="1">
      <alignment horizontal="center" wrapText="1"/>
    </xf>
    <xf numFmtId="43" fontId="6" fillId="0" borderId="4" xfId="189" applyFont="1" applyBorder="1" applyAlignment="1" applyProtection="1">
      <alignment horizontal="center"/>
    </xf>
    <xf numFmtId="43" fontId="6" fillId="0" borderId="28" xfId="189" applyFont="1" applyBorder="1" applyAlignment="1" applyProtection="1">
      <alignment horizontal="center"/>
    </xf>
    <xf numFmtId="43" fontId="6" fillId="0" borderId="29" xfId="189" applyFont="1" applyBorder="1" applyProtection="1"/>
    <xf numFmtId="43" fontId="0" fillId="0" borderId="0" xfId="189" applyFont="1" applyProtection="1">
      <protection locked="0"/>
    </xf>
    <xf numFmtId="0" fontId="6" fillId="0" borderId="30" xfId="72" applyNumberFormat="1" applyAlignment="1" applyProtection="1">
      <alignment horizontal="left" wrapText="1" indent="2"/>
    </xf>
    <xf numFmtId="49" fontId="6" fillId="0" borderId="2" xfId="69" applyNumberFormat="1" applyFont="1" applyAlignment="1" applyProtection="1">
      <alignment horizontal="center"/>
    </xf>
    <xf numFmtId="49" fontId="6" fillId="0" borderId="54" xfId="45" applyNumberFormat="1" applyBorder="1" applyProtection="1">
      <alignment horizontal="center" vertical="center" wrapText="1"/>
    </xf>
    <xf numFmtId="49" fontId="4" fillId="0" borderId="4" xfId="44" applyNumberFormat="1" applyFont="1" applyProtection="1">
      <alignment horizontal="center" vertical="center" wrapText="1"/>
    </xf>
    <xf numFmtId="49" fontId="6" fillId="0" borderId="4" xfId="41" applyNumberFormat="1" applyBorder="1" applyProtection="1">
      <alignment horizontal="center" vertical="center" wrapText="1"/>
    </xf>
    <xf numFmtId="49" fontId="6" fillId="0" borderId="4" xfId="41" applyBorder="1" applyProtection="1">
      <alignment horizontal="center" vertical="center" wrapText="1"/>
      <protection locked="0"/>
    </xf>
    <xf numFmtId="49" fontId="6" fillId="0" borderId="4" xfId="42" applyBorder="1" applyProtection="1">
      <alignment horizontal="center" vertical="center" wrapText="1"/>
      <protection locked="0"/>
    </xf>
    <xf numFmtId="0" fontId="4" fillId="0" borderId="30" xfId="72" applyNumberFormat="1" applyFont="1" applyAlignment="1" applyProtection="1">
      <alignment horizontal="left" wrapText="1" indent="2"/>
    </xf>
    <xf numFmtId="0" fontId="3" fillId="0" borderId="1" xfId="1" applyNumberFormat="1" applyFont="1" applyAlignment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Финансовый" xfId="18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5" sqref="C5"/>
    </sheetView>
  </sheetViews>
  <sheetFormatPr defaultRowHeight="15" x14ac:dyDescent="0.25"/>
  <cols>
    <col min="1" max="1" width="46.85546875" style="1" customWidth="1"/>
    <col min="2" max="2" width="12.42578125" style="1" customWidth="1"/>
    <col min="3" max="4" width="18.5703125" style="31" customWidth="1"/>
    <col min="5" max="5" width="16.5703125" style="1" customWidth="1"/>
    <col min="6" max="6" width="17.42578125" style="1" customWidth="1"/>
    <col min="7" max="7" width="14.7109375" style="1" customWidth="1"/>
    <col min="8" max="8" width="15" style="1" customWidth="1"/>
    <col min="9" max="9" width="9.7109375" style="1" customWidth="1"/>
    <col min="10" max="16384" width="9.140625" style="1"/>
  </cols>
  <sheetData>
    <row r="1" spans="1:9" ht="7.5" customHeight="1" x14ac:dyDescent="0.25">
      <c r="A1" s="14"/>
      <c r="B1" s="6"/>
      <c r="C1" s="24"/>
      <c r="D1" s="24"/>
      <c r="E1" s="6"/>
      <c r="F1" s="2"/>
      <c r="G1" s="2"/>
      <c r="H1" s="2"/>
      <c r="I1" s="2"/>
    </row>
    <row r="2" spans="1:9" ht="40.5" customHeight="1" x14ac:dyDescent="0.25">
      <c r="A2" s="40" t="s">
        <v>94</v>
      </c>
      <c r="B2" s="40"/>
      <c r="C2" s="40"/>
      <c r="D2" s="40"/>
      <c r="E2" s="40"/>
      <c r="F2" s="40"/>
      <c r="G2" s="40"/>
      <c r="H2" s="40"/>
      <c r="I2" s="2"/>
    </row>
    <row r="3" spans="1:9" ht="12.95" customHeight="1" x14ac:dyDescent="0.25">
      <c r="A3" s="15"/>
      <c r="B3" s="15"/>
      <c r="C3" s="25"/>
      <c r="D3" s="25"/>
      <c r="E3" s="16"/>
      <c r="F3" s="17"/>
      <c r="G3" s="17"/>
      <c r="H3" s="17"/>
      <c r="I3" s="2"/>
    </row>
    <row r="4" spans="1:9" ht="11.45" customHeight="1" x14ac:dyDescent="0.25">
      <c r="A4" s="36" t="s">
        <v>0</v>
      </c>
      <c r="B4" s="36" t="s">
        <v>12</v>
      </c>
      <c r="C4" s="26"/>
      <c r="D4" s="26"/>
      <c r="E4" s="22"/>
      <c r="F4" s="38"/>
      <c r="G4" s="38"/>
      <c r="H4" s="38"/>
      <c r="I4" s="3"/>
    </row>
    <row r="5" spans="1:9" ht="140.44999999999999" customHeight="1" x14ac:dyDescent="0.25">
      <c r="A5" s="37"/>
      <c r="B5" s="37"/>
      <c r="C5" s="23" t="s">
        <v>45</v>
      </c>
      <c r="D5" s="35" t="s">
        <v>81</v>
      </c>
      <c r="E5" s="35" t="s">
        <v>82</v>
      </c>
      <c r="F5" s="35" t="s">
        <v>84</v>
      </c>
      <c r="G5" s="35" t="s">
        <v>83</v>
      </c>
      <c r="H5" s="23" t="s">
        <v>85</v>
      </c>
      <c r="I5" s="3"/>
    </row>
    <row r="6" spans="1:9" ht="11.45" customHeight="1" thickBot="1" x14ac:dyDescent="0.3">
      <c r="A6" s="7" t="s">
        <v>1</v>
      </c>
      <c r="B6" s="7" t="s">
        <v>2</v>
      </c>
      <c r="C6" s="7">
        <v>3</v>
      </c>
      <c r="D6" s="7">
        <v>4</v>
      </c>
      <c r="E6" s="34" t="s">
        <v>3</v>
      </c>
      <c r="F6" s="8" t="s">
        <v>4</v>
      </c>
      <c r="G6" s="8" t="s">
        <v>5</v>
      </c>
      <c r="H6" s="8" t="s">
        <v>6</v>
      </c>
      <c r="I6" s="3"/>
    </row>
    <row r="7" spans="1:9" ht="30" customHeight="1" x14ac:dyDescent="0.25">
      <c r="A7" s="18" t="s">
        <v>13</v>
      </c>
      <c r="B7" s="19" t="s">
        <v>7</v>
      </c>
      <c r="C7" s="27">
        <v>195527463.46000001</v>
      </c>
      <c r="D7" s="27">
        <v>169270142.36000001</v>
      </c>
      <c r="E7" s="11">
        <v>192643762.18000001</v>
      </c>
      <c r="F7" s="11">
        <v>186885110</v>
      </c>
      <c r="G7" s="11">
        <f>F7/E7*100</f>
        <v>97.010724814116074</v>
      </c>
      <c r="H7" s="11">
        <f>F7/C7*100</f>
        <v>95.579979759841763</v>
      </c>
      <c r="I7" s="4"/>
    </row>
    <row r="8" spans="1:9" ht="30" customHeight="1" x14ac:dyDescent="0.25">
      <c r="A8" s="20" t="s">
        <v>9</v>
      </c>
      <c r="B8" s="21"/>
      <c r="C8" s="28"/>
      <c r="D8" s="28"/>
      <c r="E8" s="21"/>
      <c r="F8" s="21"/>
      <c r="G8" s="11"/>
      <c r="H8" s="11"/>
      <c r="I8" s="4"/>
    </row>
    <row r="9" spans="1:9" ht="15" customHeight="1" x14ac:dyDescent="0.25">
      <c r="A9" s="9" t="s">
        <v>14</v>
      </c>
      <c r="B9" s="10" t="s">
        <v>49</v>
      </c>
      <c r="C9" s="29">
        <v>28938250.649999999</v>
      </c>
      <c r="D9" s="29">
        <v>24773663</v>
      </c>
      <c r="E9" s="11">
        <v>27513885.199999999</v>
      </c>
      <c r="F9" s="11">
        <v>26600712.149999999</v>
      </c>
      <c r="G9" s="11">
        <f t="shared" ref="G9:G18" si="0">F9/E9*100</f>
        <v>96.681046521194318</v>
      </c>
      <c r="H9" s="11">
        <f t="shared" ref="H9:H18" si="1">F9/C9*100</f>
        <v>91.922322713035172</v>
      </c>
      <c r="I9" s="4"/>
    </row>
    <row r="10" spans="1:9" ht="44.25" customHeight="1" x14ac:dyDescent="0.25">
      <c r="A10" s="39" t="s">
        <v>87</v>
      </c>
      <c r="B10" s="10" t="s">
        <v>86</v>
      </c>
      <c r="C10" s="29">
        <v>1716899.4</v>
      </c>
      <c r="D10" s="29">
        <v>944272</v>
      </c>
      <c r="E10" s="11">
        <v>916729</v>
      </c>
      <c r="F10" s="11">
        <v>916717.43</v>
      </c>
      <c r="G10" s="11">
        <f t="shared" si="0"/>
        <v>99.998737904004358</v>
      </c>
      <c r="H10" s="11">
        <f t="shared" si="1"/>
        <v>53.393776595180832</v>
      </c>
      <c r="I10" s="4"/>
    </row>
    <row r="11" spans="1:9" ht="38.25" customHeight="1" x14ac:dyDescent="0.25">
      <c r="A11" s="32" t="s">
        <v>46</v>
      </c>
      <c r="B11" s="33" t="s">
        <v>50</v>
      </c>
      <c r="C11" s="29">
        <v>417779.25</v>
      </c>
      <c r="D11" s="29"/>
      <c r="E11" s="11">
        <v>0</v>
      </c>
      <c r="F11" s="11">
        <v>0</v>
      </c>
      <c r="G11" s="11">
        <v>0</v>
      </c>
      <c r="H11" s="11">
        <f t="shared" si="1"/>
        <v>0</v>
      </c>
      <c r="I11" s="4"/>
    </row>
    <row r="12" spans="1:9" ht="51" customHeight="1" x14ac:dyDescent="0.25">
      <c r="A12" s="9" t="s">
        <v>15</v>
      </c>
      <c r="B12" s="10" t="s">
        <v>51</v>
      </c>
      <c r="C12" s="29">
        <v>21029152.960000001</v>
      </c>
      <c r="D12" s="29">
        <v>16878049</v>
      </c>
      <c r="E12" s="11">
        <v>20053004</v>
      </c>
      <c r="F12" s="11">
        <v>19477318.260000002</v>
      </c>
      <c r="G12" s="11">
        <f t="shared" si="0"/>
        <v>97.129179548360938</v>
      </c>
      <c r="H12" s="11">
        <f t="shared" si="1"/>
        <v>92.62055536448959</v>
      </c>
      <c r="I12" s="4"/>
    </row>
    <row r="13" spans="1:9" ht="15" customHeight="1" x14ac:dyDescent="0.25">
      <c r="A13" s="9" t="s">
        <v>16</v>
      </c>
      <c r="B13" s="10" t="s">
        <v>52</v>
      </c>
      <c r="C13" s="29">
        <v>0</v>
      </c>
      <c r="D13" s="29">
        <v>550</v>
      </c>
      <c r="E13" s="11">
        <v>550</v>
      </c>
      <c r="F13" s="11" t="s">
        <v>8</v>
      </c>
      <c r="G13" s="11">
        <v>0</v>
      </c>
      <c r="H13" s="11">
        <v>0</v>
      </c>
      <c r="I13" s="4"/>
    </row>
    <row r="14" spans="1:9" ht="38.25" customHeight="1" x14ac:dyDescent="0.25">
      <c r="A14" s="9" t="s">
        <v>17</v>
      </c>
      <c r="B14" s="10" t="s">
        <v>53</v>
      </c>
      <c r="C14" s="29">
        <v>2975815.27</v>
      </c>
      <c r="D14" s="29">
        <v>3400000</v>
      </c>
      <c r="E14" s="11">
        <v>3467000</v>
      </c>
      <c r="F14" s="11">
        <v>3414815.89</v>
      </c>
      <c r="G14" s="11">
        <f t="shared" si="0"/>
        <v>98.494833862128644</v>
      </c>
      <c r="H14" s="11">
        <f t="shared" si="1"/>
        <v>114.75228064139881</v>
      </c>
      <c r="I14" s="4"/>
    </row>
    <row r="15" spans="1:9" ht="19.5" customHeight="1" x14ac:dyDescent="0.25">
      <c r="A15" s="32" t="s">
        <v>48</v>
      </c>
      <c r="B15" s="10" t="s">
        <v>47</v>
      </c>
      <c r="C15" s="29"/>
      <c r="D15" s="29">
        <v>450000</v>
      </c>
      <c r="E15" s="11"/>
      <c r="F15" s="11"/>
      <c r="G15" s="11"/>
      <c r="H15" s="11"/>
      <c r="I15" s="4"/>
    </row>
    <row r="16" spans="1:9" ht="15" customHeight="1" x14ac:dyDescent="0.25">
      <c r="A16" s="9" t="s">
        <v>18</v>
      </c>
      <c r="B16" s="10" t="s">
        <v>54</v>
      </c>
      <c r="C16" s="29">
        <v>2798603.77</v>
      </c>
      <c r="D16" s="29">
        <v>3100792</v>
      </c>
      <c r="E16" s="11">
        <v>3076602.2</v>
      </c>
      <c r="F16" s="11">
        <v>2791860.57</v>
      </c>
      <c r="G16" s="11">
        <f t="shared" si="0"/>
        <v>90.74493186021904</v>
      </c>
      <c r="H16" s="11">
        <f t="shared" si="1"/>
        <v>99.759051278630977</v>
      </c>
      <c r="I16" s="4"/>
    </row>
    <row r="17" spans="1:9" ht="15" customHeight="1" x14ac:dyDescent="0.25">
      <c r="A17" s="9" t="s">
        <v>19</v>
      </c>
      <c r="B17" s="10" t="s">
        <v>55</v>
      </c>
      <c r="C17" s="29">
        <v>490103</v>
      </c>
      <c r="D17" s="29">
        <v>518255</v>
      </c>
      <c r="E17" s="11">
        <v>513273</v>
      </c>
      <c r="F17" s="11">
        <v>513273</v>
      </c>
      <c r="G17" s="11">
        <f t="shared" si="0"/>
        <v>100</v>
      </c>
      <c r="H17" s="11">
        <f t="shared" si="1"/>
        <v>104.72757767244845</v>
      </c>
      <c r="I17" s="4"/>
    </row>
    <row r="18" spans="1:9" ht="15" customHeight="1" x14ac:dyDescent="0.25">
      <c r="A18" s="9" t="s">
        <v>20</v>
      </c>
      <c r="B18" s="10" t="s">
        <v>56</v>
      </c>
      <c r="C18" s="29">
        <v>490103</v>
      </c>
      <c r="D18" s="29">
        <v>518255</v>
      </c>
      <c r="E18" s="11">
        <v>513273</v>
      </c>
      <c r="F18" s="11">
        <v>513273</v>
      </c>
      <c r="G18" s="11">
        <f t="shared" si="0"/>
        <v>100</v>
      </c>
      <c r="H18" s="11">
        <f t="shared" si="1"/>
        <v>104.72757767244845</v>
      </c>
      <c r="I18" s="4"/>
    </row>
    <row r="19" spans="1:9" ht="25.5" customHeight="1" x14ac:dyDescent="0.25">
      <c r="A19" s="9" t="s">
        <v>21</v>
      </c>
      <c r="B19" s="10" t="s">
        <v>57</v>
      </c>
      <c r="C19" s="29">
        <v>1717564.91</v>
      </c>
      <c r="D19" s="29">
        <v>1365803</v>
      </c>
      <c r="E19" s="11">
        <v>1460813</v>
      </c>
      <c r="F19" s="11">
        <v>1402229.07</v>
      </c>
      <c r="G19" s="11">
        <f t="shared" ref="G19:G35" si="2">F19/E19*100</f>
        <v>95.989635223673403</v>
      </c>
      <c r="H19" s="11">
        <f t="shared" ref="H19:H35" si="3">F19/C19*100</f>
        <v>81.640528508468435</v>
      </c>
      <c r="I19" s="4"/>
    </row>
    <row r="20" spans="1:9" ht="38.25" customHeight="1" x14ac:dyDescent="0.25">
      <c r="A20" s="9" t="s">
        <v>22</v>
      </c>
      <c r="B20" s="10" t="s">
        <v>58</v>
      </c>
      <c r="C20" s="29">
        <v>1449418.21</v>
      </c>
      <c r="D20" s="29">
        <v>1250000</v>
      </c>
      <c r="E20" s="11">
        <v>1316031</v>
      </c>
      <c r="F20" s="11">
        <v>1257449.1000000001</v>
      </c>
      <c r="G20" s="11">
        <f t="shared" si="2"/>
        <v>95.548592700323937</v>
      </c>
      <c r="H20" s="11">
        <f t="shared" si="3"/>
        <v>86.755436859041552</v>
      </c>
      <c r="I20" s="4"/>
    </row>
    <row r="21" spans="1:9" ht="38.25" customHeight="1" x14ac:dyDescent="0.25">
      <c r="A21" s="39" t="s">
        <v>89</v>
      </c>
      <c r="B21" s="10" t="s">
        <v>88</v>
      </c>
      <c r="C21" s="29">
        <v>268146.7</v>
      </c>
      <c r="D21" s="29">
        <v>115803</v>
      </c>
      <c r="E21" s="11">
        <v>144782</v>
      </c>
      <c r="F21" s="11">
        <v>144779.97</v>
      </c>
      <c r="G21" s="11">
        <f t="shared" si="2"/>
        <v>99.998597892003147</v>
      </c>
      <c r="H21" s="11">
        <f t="shared" si="3"/>
        <v>53.992821839687011</v>
      </c>
      <c r="I21" s="4"/>
    </row>
    <row r="22" spans="1:9" ht="15" customHeight="1" x14ac:dyDescent="0.25">
      <c r="A22" s="9" t="s">
        <v>23</v>
      </c>
      <c r="B22" s="10" t="s">
        <v>59</v>
      </c>
      <c r="C22" s="29">
        <v>10493518</v>
      </c>
      <c r="D22" s="29">
        <v>4708598.2</v>
      </c>
      <c r="E22" s="11">
        <v>14652049.640000001</v>
      </c>
      <c r="F22" s="11">
        <v>12169841.380000001</v>
      </c>
      <c r="G22" s="11">
        <f t="shared" si="2"/>
        <v>83.058969079495967</v>
      </c>
      <c r="H22" s="11">
        <f t="shared" si="3"/>
        <v>115.97484637659173</v>
      </c>
      <c r="I22" s="4"/>
    </row>
    <row r="23" spans="1:9" ht="15" customHeight="1" x14ac:dyDescent="0.25">
      <c r="A23" s="9" t="s">
        <v>24</v>
      </c>
      <c r="B23" s="10" t="s">
        <v>60</v>
      </c>
      <c r="C23" s="29">
        <v>0</v>
      </c>
      <c r="D23" s="29">
        <v>971378.2</v>
      </c>
      <c r="E23" s="11">
        <v>11125</v>
      </c>
      <c r="F23" s="11">
        <v>0</v>
      </c>
      <c r="G23" s="11">
        <f t="shared" si="2"/>
        <v>0</v>
      </c>
      <c r="H23" s="11">
        <v>0</v>
      </c>
      <c r="I23" s="4"/>
    </row>
    <row r="24" spans="1:9" ht="15" customHeight="1" x14ac:dyDescent="0.25">
      <c r="A24" s="9" t="s">
        <v>25</v>
      </c>
      <c r="B24" s="10" t="s">
        <v>61</v>
      </c>
      <c r="C24" s="29">
        <v>0</v>
      </c>
      <c r="D24" s="29">
        <v>0</v>
      </c>
      <c r="E24" s="11">
        <v>2272790.64</v>
      </c>
      <c r="F24" s="11">
        <v>2272790.64</v>
      </c>
      <c r="G24" s="11">
        <f t="shared" si="2"/>
        <v>100</v>
      </c>
      <c r="H24" s="11">
        <v>0</v>
      </c>
      <c r="I24" s="4"/>
    </row>
    <row r="25" spans="1:9" ht="15" customHeight="1" x14ac:dyDescent="0.25">
      <c r="A25" s="9" t="s">
        <v>26</v>
      </c>
      <c r="B25" s="10" t="s">
        <v>62</v>
      </c>
      <c r="C25" s="29">
        <v>10332163</v>
      </c>
      <c r="D25" s="29">
        <v>3586924</v>
      </c>
      <c r="E25" s="11">
        <v>12217838</v>
      </c>
      <c r="F25" s="11">
        <v>9746754.7400000002</v>
      </c>
      <c r="G25" s="11">
        <f t="shared" si="2"/>
        <v>79.774791088243262</v>
      </c>
      <c r="H25" s="11">
        <f t="shared" si="3"/>
        <v>94.334117067258816</v>
      </c>
      <c r="I25" s="4"/>
    </row>
    <row r="26" spans="1:9" ht="15" customHeight="1" x14ac:dyDescent="0.25">
      <c r="A26" s="9" t="s">
        <v>27</v>
      </c>
      <c r="B26" s="10" t="s">
        <v>63</v>
      </c>
      <c r="C26" s="29">
        <v>161355</v>
      </c>
      <c r="D26" s="29">
        <v>150296</v>
      </c>
      <c r="E26" s="11">
        <v>150296</v>
      </c>
      <c r="F26" s="11">
        <v>150296</v>
      </c>
      <c r="G26" s="11">
        <f t="shared" si="2"/>
        <v>100</v>
      </c>
      <c r="H26" s="11">
        <f t="shared" si="3"/>
        <v>93.146168386477029</v>
      </c>
      <c r="I26" s="4"/>
    </row>
    <row r="27" spans="1:9" ht="15" customHeight="1" x14ac:dyDescent="0.25">
      <c r="A27" s="9" t="s">
        <v>28</v>
      </c>
      <c r="B27" s="10" t="s">
        <v>64</v>
      </c>
      <c r="C27" s="29">
        <v>8760774.1899999995</v>
      </c>
      <c r="D27" s="29">
        <v>1780681</v>
      </c>
      <c r="E27" s="11">
        <v>9117488</v>
      </c>
      <c r="F27" s="11">
        <v>8674959.8399999999</v>
      </c>
      <c r="G27" s="11">
        <f t="shared" si="2"/>
        <v>95.146380669763417</v>
      </c>
      <c r="H27" s="11">
        <f t="shared" si="3"/>
        <v>99.020470701117347</v>
      </c>
      <c r="I27" s="4"/>
    </row>
    <row r="28" spans="1:9" ht="15" customHeight="1" x14ac:dyDescent="0.25">
      <c r="A28" s="9" t="s">
        <v>92</v>
      </c>
      <c r="B28" s="10" t="s">
        <v>90</v>
      </c>
      <c r="C28" s="29">
        <v>1086.98</v>
      </c>
      <c r="D28" s="29">
        <v>15000</v>
      </c>
      <c r="E28" s="11">
        <v>247686</v>
      </c>
      <c r="F28" s="11">
        <v>247644.29</v>
      </c>
      <c r="G28" s="11">
        <f t="shared" si="2"/>
        <v>99.983160130164805</v>
      </c>
      <c r="H28" s="11">
        <f t="shared" si="3"/>
        <v>22782.782571896449</v>
      </c>
      <c r="I28" s="4"/>
    </row>
    <row r="29" spans="1:9" ht="15" customHeight="1" x14ac:dyDescent="0.25">
      <c r="A29" s="9" t="s">
        <v>29</v>
      </c>
      <c r="B29" s="10" t="s">
        <v>65</v>
      </c>
      <c r="C29" s="29">
        <v>1942048</v>
      </c>
      <c r="D29" s="29">
        <v>650000</v>
      </c>
      <c r="E29" s="11">
        <v>2199286</v>
      </c>
      <c r="F29" s="11">
        <v>2199286</v>
      </c>
      <c r="G29" s="11">
        <f t="shared" si="2"/>
        <v>100</v>
      </c>
      <c r="H29" s="11">
        <f t="shared" si="3"/>
        <v>113.24570762411639</v>
      </c>
      <c r="I29" s="4"/>
    </row>
    <row r="30" spans="1:9" ht="15" customHeight="1" x14ac:dyDescent="0.25">
      <c r="A30" s="9" t="s">
        <v>93</v>
      </c>
      <c r="B30" s="10" t="s">
        <v>91</v>
      </c>
      <c r="C30" s="29">
        <v>6817639.21</v>
      </c>
      <c r="D30" s="29">
        <v>1129181.2</v>
      </c>
      <c r="E30" s="11">
        <v>6670516</v>
      </c>
      <c r="F30" s="11">
        <v>5707256.0999999996</v>
      </c>
      <c r="G30" s="11">
        <f t="shared" si="2"/>
        <v>85.559439479644453</v>
      </c>
      <c r="H30" s="11">
        <f t="shared" si="3"/>
        <v>83.713084899369434</v>
      </c>
      <c r="I30" s="4"/>
    </row>
    <row r="31" spans="1:9" ht="15" customHeight="1" x14ac:dyDescent="0.25">
      <c r="A31" s="9" t="s">
        <v>30</v>
      </c>
      <c r="B31" s="10" t="s">
        <v>66</v>
      </c>
      <c r="C31" s="29">
        <v>122219174.20999999</v>
      </c>
      <c r="D31" s="29">
        <v>114472379</v>
      </c>
      <c r="E31" s="11">
        <v>116207555</v>
      </c>
      <c r="F31" s="11">
        <v>114447252.84</v>
      </c>
      <c r="G31" s="11">
        <f t="shared" si="2"/>
        <v>98.485208504731048</v>
      </c>
      <c r="H31" s="11">
        <f t="shared" si="3"/>
        <v>93.640996660109906</v>
      </c>
      <c r="I31" s="4"/>
    </row>
    <row r="32" spans="1:9" ht="15" customHeight="1" x14ac:dyDescent="0.25">
      <c r="A32" s="9" t="s">
        <v>31</v>
      </c>
      <c r="B32" s="10" t="s">
        <v>67</v>
      </c>
      <c r="C32" s="29">
        <v>26521835.969999999</v>
      </c>
      <c r="D32" s="29">
        <v>27041900</v>
      </c>
      <c r="E32" s="11">
        <v>26917298</v>
      </c>
      <c r="F32" s="11">
        <v>26691605.07</v>
      </c>
      <c r="G32" s="11">
        <f t="shared" si="2"/>
        <v>99.161532000723113</v>
      </c>
      <c r="H32" s="11">
        <f t="shared" si="3"/>
        <v>100.6401106627461</v>
      </c>
      <c r="I32" s="4"/>
    </row>
    <row r="33" spans="1:9" ht="15" customHeight="1" x14ac:dyDescent="0.25">
      <c r="A33" s="9" t="s">
        <v>32</v>
      </c>
      <c r="B33" s="10" t="s">
        <v>68</v>
      </c>
      <c r="C33" s="29">
        <v>84484857.989999995</v>
      </c>
      <c r="D33" s="29">
        <v>77188975</v>
      </c>
      <c r="E33" s="11">
        <v>80064770</v>
      </c>
      <c r="F33" s="11">
        <v>79058075.930000007</v>
      </c>
      <c r="G33" s="11">
        <f t="shared" si="2"/>
        <v>98.742650394174632</v>
      </c>
      <c r="H33" s="11">
        <f t="shared" si="3"/>
        <v>93.576621670308867</v>
      </c>
      <c r="I33" s="4"/>
    </row>
    <row r="34" spans="1:9" ht="15" customHeight="1" x14ac:dyDescent="0.25">
      <c r="A34" s="9" t="s">
        <v>33</v>
      </c>
      <c r="B34" s="10" t="s">
        <v>69</v>
      </c>
      <c r="C34" s="29">
        <v>5000</v>
      </c>
      <c r="D34" s="29">
        <v>17504</v>
      </c>
      <c r="E34" s="11">
        <v>17504</v>
      </c>
      <c r="F34" s="11">
        <v>17504</v>
      </c>
      <c r="G34" s="11">
        <f t="shared" si="2"/>
        <v>100</v>
      </c>
      <c r="H34" s="11">
        <f t="shared" si="3"/>
        <v>350.08</v>
      </c>
      <c r="I34" s="4"/>
    </row>
    <row r="35" spans="1:9" ht="15" customHeight="1" x14ac:dyDescent="0.25">
      <c r="A35" s="9" t="s">
        <v>34</v>
      </c>
      <c r="B35" s="10" t="s">
        <v>70</v>
      </c>
      <c r="C35" s="29">
        <v>11207480.25</v>
      </c>
      <c r="D35" s="29">
        <v>10224000</v>
      </c>
      <c r="E35" s="11">
        <v>9207983</v>
      </c>
      <c r="F35" s="11">
        <v>8680067.8399999999</v>
      </c>
      <c r="G35" s="11">
        <f t="shared" si="2"/>
        <v>94.266766565489974</v>
      </c>
      <c r="H35" s="11">
        <f t="shared" si="3"/>
        <v>77.448879198337195</v>
      </c>
      <c r="I35" s="4"/>
    </row>
    <row r="36" spans="1:9" ht="15" customHeight="1" x14ac:dyDescent="0.25">
      <c r="A36" s="9" t="s">
        <v>35</v>
      </c>
      <c r="B36" s="10" t="s">
        <v>71</v>
      </c>
      <c r="C36" s="29">
        <v>12135355</v>
      </c>
      <c r="D36" s="29">
        <v>11109560</v>
      </c>
      <c r="E36" s="11">
        <v>11451044</v>
      </c>
      <c r="F36" s="11">
        <v>11395674.85</v>
      </c>
      <c r="G36" s="11">
        <f t="shared" ref="G36:G45" si="4">F36/E36*100</f>
        <v>99.516470725289324</v>
      </c>
      <c r="H36" s="11">
        <f t="shared" ref="H36:H45" si="5">F36/C36*100</f>
        <v>93.904750623282126</v>
      </c>
      <c r="I36" s="4"/>
    </row>
    <row r="37" spans="1:9" ht="15" customHeight="1" x14ac:dyDescent="0.25">
      <c r="A37" s="9" t="s">
        <v>36</v>
      </c>
      <c r="B37" s="10" t="s">
        <v>72</v>
      </c>
      <c r="C37" s="29">
        <v>12135355</v>
      </c>
      <c r="D37" s="29">
        <v>11109560</v>
      </c>
      <c r="E37" s="11">
        <v>11451044</v>
      </c>
      <c r="F37" s="11">
        <v>11395674.85</v>
      </c>
      <c r="G37" s="11">
        <f t="shared" si="4"/>
        <v>99.516470725289324</v>
      </c>
      <c r="H37" s="11">
        <f t="shared" si="5"/>
        <v>93.904750623282126</v>
      </c>
      <c r="I37" s="4"/>
    </row>
    <row r="38" spans="1:9" ht="15" customHeight="1" x14ac:dyDescent="0.25">
      <c r="A38" s="9" t="s">
        <v>37</v>
      </c>
      <c r="B38" s="10" t="s">
        <v>73</v>
      </c>
      <c r="C38" s="29">
        <v>9783669.5</v>
      </c>
      <c r="D38" s="29">
        <v>8889785.1600000001</v>
      </c>
      <c r="E38" s="11">
        <v>8790639.3399999999</v>
      </c>
      <c r="F38" s="11">
        <v>8759705.6500000004</v>
      </c>
      <c r="G38" s="11">
        <f t="shared" si="4"/>
        <v>99.648106482321012</v>
      </c>
      <c r="H38" s="11">
        <f t="shared" si="5"/>
        <v>89.533948893101922</v>
      </c>
      <c r="I38" s="4"/>
    </row>
    <row r="39" spans="1:9" ht="15" customHeight="1" x14ac:dyDescent="0.25">
      <c r="A39" s="9" t="s">
        <v>38</v>
      </c>
      <c r="B39" s="10" t="s">
        <v>74</v>
      </c>
      <c r="C39" s="29">
        <v>2725240.54</v>
      </c>
      <c r="D39" s="29">
        <v>2700000</v>
      </c>
      <c r="E39" s="11">
        <v>2785000</v>
      </c>
      <c r="F39" s="11">
        <v>2773556.89</v>
      </c>
      <c r="G39" s="11">
        <f t="shared" si="4"/>
        <v>99.589116337522441</v>
      </c>
      <c r="H39" s="11">
        <f t="shared" si="5"/>
        <v>101.77292056575675</v>
      </c>
      <c r="I39" s="4"/>
    </row>
    <row r="40" spans="1:9" ht="15" customHeight="1" x14ac:dyDescent="0.25">
      <c r="A40" s="9" t="s">
        <v>39</v>
      </c>
      <c r="B40" s="10" t="s">
        <v>75</v>
      </c>
      <c r="C40" s="29">
        <v>971145</v>
      </c>
      <c r="D40" s="29">
        <v>84000</v>
      </c>
      <c r="E40" s="11">
        <v>119000</v>
      </c>
      <c r="F40" s="11">
        <v>117500</v>
      </c>
      <c r="G40" s="11">
        <f t="shared" si="4"/>
        <v>98.739495798319325</v>
      </c>
      <c r="H40" s="11">
        <f t="shared" si="5"/>
        <v>12.099120110797049</v>
      </c>
      <c r="I40" s="4"/>
    </row>
    <row r="41" spans="1:9" ht="15" customHeight="1" x14ac:dyDescent="0.25">
      <c r="A41" s="9" t="s">
        <v>40</v>
      </c>
      <c r="B41" s="10" t="s">
        <v>76</v>
      </c>
      <c r="C41" s="29">
        <v>5311663.96</v>
      </c>
      <c r="D41" s="29">
        <v>5354305.16</v>
      </c>
      <c r="E41" s="11">
        <v>5135159.34</v>
      </c>
      <c r="F41" s="11">
        <v>5117168.76</v>
      </c>
      <c r="G41" s="11">
        <f t="shared" si="4"/>
        <v>99.649658777676791</v>
      </c>
      <c r="H41" s="11">
        <f t="shared" si="5"/>
        <v>96.338337638362191</v>
      </c>
      <c r="I41" s="4"/>
    </row>
    <row r="42" spans="1:9" ht="15" customHeight="1" x14ac:dyDescent="0.25">
      <c r="A42" s="9" t="s">
        <v>41</v>
      </c>
      <c r="B42" s="10" t="s">
        <v>77</v>
      </c>
      <c r="C42" s="29">
        <v>775620</v>
      </c>
      <c r="D42" s="29">
        <v>751480</v>
      </c>
      <c r="E42" s="11">
        <v>751480</v>
      </c>
      <c r="F42" s="11">
        <v>751480</v>
      </c>
      <c r="G42" s="11">
        <f t="shared" si="4"/>
        <v>100</v>
      </c>
      <c r="H42" s="11">
        <f t="shared" si="5"/>
        <v>96.88765116938707</v>
      </c>
      <c r="I42" s="4"/>
    </row>
    <row r="43" spans="1:9" ht="15" customHeight="1" x14ac:dyDescent="0.25">
      <c r="A43" s="9" t="s">
        <v>42</v>
      </c>
      <c r="B43" s="10" t="s">
        <v>78</v>
      </c>
      <c r="C43" s="29">
        <v>989054</v>
      </c>
      <c r="D43" s="29">
        <v>1651418</v>
      </c>
      <c r="E43" s="11">
        <v>2937015</v>
      </c>
      <c r="F43" s="11">
        <v>2921461.22</v>
      </c>
      <c r="G43" s="11">
        <f t="shared" si="4"/>
        <v>99.470422180342979</v>
      </c>
      <c r="H43" s="11">
        <f t="shared" si="5"/>
        <v>295.37934430273782</v>
      </c>
      <c r="I43" s="4"/>
    </row>
    <row r="44" spans="1:9" ht="15" customHeight="1" x14ac:dyDescent="0.25">
      <c r="A44" s="9" t="s">
        <v>43</v>
      </c>
      <c r="B44" s="10" t="s">
        <v>79</v>
      </c>
      <c r="C44" s="29">
        <v>936306</v>
      </c>
      <c r="D44" s="29">
        <v>1600000</v>
      </c>
      <c r="E44" s="11">
        <v>2845097</v>
      </c>
      <c r="F44" s="11">
        <v>2829543.22</v>
      </c>
      <c r="G44" s="11">
        <f t="shared" si="4"/>
        <v>99.453312839597402</v>
      </c>
      <c r="H44" s="11">
        <f t="shared" si="5"/>
        <v>302.20282898966792</v>
      </c>
      <c r="I44" s="4"/>
    </row>
    <row r="45" spans="1:9" ht="15" customHeight="1" x14ac:dyDescent="0.25">
      <c r="A45" s="9" t="s">
        <v>44</v>
      </c>
      <c r="B45" s="10" t="s">
        <v>80</v>
      </c>
      <c r="C45" s="29">
        <v>52748</v>
      </c>
      <c r="D45" s="29">
        <v>51418</v>
      </c>
      <c r="E45" s="11">
        <v>91918</v>
      </c>
      <c r="F45" s="11">
        <v>91918</v>
      </c>
      <c r="G45" s="11">
        <f t="shared" si="4"/>
        <v>100</v>
      </c>
      <c r="H45" s="11">
        <f t="shared" si="5"/>
        <v>174.25873966785471</v>
      </c>
      <c r="I45" s="4"/>
    </row>
    <row r="46" spans="1:9" hidden="1" x14ac:dyDescent="0.25">
      <c r="A46" s="5"/>
      <c r="B46" s="12"/>
      <c r="C46" s="30"/>
      <c r="D46" s="30"/>
      <c r="E46" s="13"/>
      <c r="F46" s="13"/>
      <c r="G46" s="13" t="s">
        <v>10</v>
      </c>
      <c r="H46" s="13"/>
      <c r="I46" s="2" t="s">
        <v>11</v>
      </c>
    </row>
    <row r="47" spans="1:9" x14ac:dyDescent="0.25">
      <c r="E47" s="31"/>
      <c r="F47" s="31"/>
    </row>
  </sheetData>
  <mergeCells count="4">
    <mergeCell ref="A4:A5"/>
    <mergeCell ref="B4:B5"/>
    <mergeCell ref="F4:H4"/>
    <mergeCell ref="A2:H2"/>
  </mergeCells>
  <pageMargins left="0.78749999999999998" right="0.3152778" top="0.59027779999999996" bottom="0.39374999999999999" header="0" footer="0"/>
  <pageSetup paperSize="9" scale="45" orientation="landscape"/>
  <headerFooter>
    <oddFooter>&amp;R&amp;D&amp; СТР. &amp;P</oddFooter>
    <evenFooter>&amp;R&amp;D&amp; СТР. &amp;P</even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7F9EDD1-39A5-4BFE-A420-381FDB3958B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dcterms:created xsi:type="dcterms:W3CDTF">2017-02-13T12:23:07Z</dcterms:created>
  <dcterms:modified xsi:type="dcterms:W3CDTF">2017-02-16T09:07:25Z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P:\inetpub\wwwroot\svod_smart\temp\ReportManager\sv_0503317g_20160101__web_5_4.xlsx</vt:lpwstr>
  </property>
</Properties>
</file>